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codeName="ThisWorkbook" defaultThemeVersion="124226"/>
  <mc:AlternateContent xmlns:mc="http://schemas.openxmlformats.org/markup-compatibility/2006">
    <mc:Choice Requires="x15">
      <x15ac:absPath xmlns:x15ac="http://schemas.microsoft.com/office/spreadsheetml/2010/11/ac" url="https://genmills-my.sharepoint.com/personal/kassia_kubicki_genmills_com/Documents/Desktop/Commercial/Pizza/Pizza Cost Analysis Tool/"/>
    </mc:Choice>
  </mc:AlternateContent>
  <xr:revisionPtr revIDLastSave="3" documentId="8_{0601C03A-06CB-494E-8DB9-701C71F634FF}" xr6:coauthVersionLast="47" xr6:coauthVersionMax="47" xr10:uidLastSave="{018AE12D-5207-44FD-91D6-9540F7E17FAD}"/>
  <bookViews>
    <workbookView xWindow="-98" yWindow="-98" windowWidth="20715" windowHeight="13276" firstSheet="1" activeTab="1" xr2:uid="{00000000-000D-0000-FFFF-FFFF00000000}"/>
  </bookViews>
  <sheets>
    <sheet name="Full Sheet" sheetId="1" state="hidden" r:id="rId1"/>
    <sheet name="PIZZA COST ANALYSIS" sheetId="2"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2" i="2" l="1"/>
  <c r="I19" i="2"/>
  <c r="I20" i="2" s="1"/>
  <c r="J14" i="2"/>
  <c r="K14" i="2" s="1"/>
  <c r="C24" i="2"/>
  <c r="C23" i="2"/>
  <c r="J18" i="2" l="1"/>
  <c r="K18" i="2" s="1"/>
  <c r="K15" i="2"/>
  <c r="D11" i="2"/>
  <c r="J12" i="2" s="1"/>
  <c r="K12" i="2" s="1"/>
  <c r="J27" i="2"/>
  <c r="K27" i="2" s="1"/>
  <c r="J28" i="2"/>
  <c r="I39" i="1"/>
  <c r="K17" i="2"/>
  <c r="J16" i="2"/>
  <c r="K16" i="2" s="1"/>
  <c r="K13" i="2"/>
  <c r="J10" i="1"/>
  <c r="J9" i="1"/>
  <c r="J8" i="1"/>
  <c r="J34" i="1"/>
  <c r="J33" i="1"/>
  <c r="J32" i="1"/>
  <c r="K19" i="2" l="1"/>
  <c r="J25" i="2" s="1"/>
  <c r="K25" i="2" s="1"/>
  <c r="K28" i="2"/>
  <c r="J29" i="2"/>
  <c r="J19" i="1"/>
  <c r="J31" i="1"/>
  <c r="J30" i="1"/>
  <c r="J29" i="1"/>
  <c r="J28" i="1"/>
  <c r="J27" i="1"/>
  <c r="J25" i="1"/>
  <c r="J24" i="1"/>
  <c r="J23" i="1"/>
  <c r="J22" i="1"/>
  <c r="J21" i="1"/>
  <c r="J18" i="1"/>
  <c r="J17" i="1"/>
  <c r="K29" i="2" l="1"/>
  <c r="I33" i="2" s="1"/>
  <c r="I34" i="2" s="1"/>
  <c r="P36" i="1"/>
  <c r="P5" i="1" l="1"/>
  <c r="J6" i="1"/>
  <c r="K6" i="1" s="1"/>
  <c r="K17" i="1"/>
  <c r="K18" i="1"/>
  <c r="K19" i="1"/>
  <c r="K20" i="1"/>
  <c r="K21" i="1"/>
  <c r="K22" i="1"/>
  <c r="K23" i="1"/>
  <c r="K24" i="1"/>
  <c r="K25" i="1"/>
  <c r="K26" i="1"/>
  <c r="K27" i="1"/>
  <c r="K28" i="1"/>
  <c r="K29" i="1"/>
  <c r="K30" i="1"/>
  <c r="K31" i="1"/>
  <c r="K32" i="1"/>
  <c r="K33" i="1"/>
  <c r="K34" i="1"/>
  <c r="I12" i="1" l="1"/>
  <c r="I13" i="1" s="1"/>
  <c r="K11" i="1"/>
  <c r="K10" i="1"/>
  <c r="K9" i="1"/>
  <c r="K12" i="1" s="1"/>
  <c r="K8" i="1"/>
  <c r="K7" i="1"/>
  <c r="J16" i="1" l="1"/>
  <c r="K16" i="1" l="1"/>
  <c r="K35" i="1" s="1"/>
  <c r="I40" i="1" s="1"/>
  <c r="J35" i="1"/>
</calcChain>
</file>

<file path=xl/sharedStrings.xml><?xml version="1.0" encoding="utf-8"?>
<sst xmlns="http://schemas.openxmlformats.org/spreadsheetml/2006/main" count="190" uniqueCount="94">
  <si>
    <t>General Mills Operator Pizza Cost Analysis</t>
  </si>
  <si>
    <t>Pizza Formula (All Trumps)</t>
  </si>
  <si>
    <t>*Pizza Cost Analysis Based on All Trumps Formula 16oz - 18"pie</t>
  </si>
  <si>
    <t>Ingredient</t>
  </si>
  <si>
    <t>*Cost Per Oz.</t>
  </si>
  <si>
    <t>Flour</t>
  </si>
  <si>
    <t>50 lb</t>
  </si>
  <si>
    <t>100 lb</t>
  </si>
  <si>
    <t>Item</t>
  </si>
  <si>
    <t>OZ Used</t>
  </si>
  <si>
    <t>Cost Per OZ</t>
  </si>
  <si>
    <t>Total Cost</t>
  </si>
  <si>
    <t>Water</t>
  </si>
  <si>
    <t>28 lb, 8 oz</t>
  </si>
  <si>
    <t>57 lb</t>
  </si>
  <si>
    <t>Salt</t>
  </si>
  <si>
    <t>1 lb</t>
  </si>
  <si>
    <t>2 lb</t>
  </si>
  <si>
    <t xml:space="preserve">Kosher Salt </t>
  </si>
  <si>
    <t>Sugar</t>
  </si>
  <si>
    <t>8oz</t>
  </si>
  <si>
    <t xml:space="preserve">Sugar </t>
  </si>
  <si>
    <t>Yeast (Instant)</t>
  </si>
  <si>
    <t xml:space="preserve">Yeast </t>
  </si>
  <si>
    <t>Oil</t>
  </si>
  <si>
    <t>4 lb</t>
  </si>
  <si>
    <t xml:space="preserve">Oil </t>
  </si>
  <si>
    <t xml:space="preserve">Pizza Sauce </t>
  </si>
  <si>
    <t>Total Cost Per 50lb flour</t>
  </si>
  <si>
    <t xml:space="preserve">Cheese        </t>
  </si>
  <si>
    <t>Quick Guide - Order of Ingredients</t>
  </si>
  <si>
    <t>Approx yield 16oz dough balls</t>
  </si>
  <si>
    <t xml:space="preserve">Grande Cheese </t>
  </si>
  <si>
    <t>Stage 1</t>
  </si>
  <si>
    <t>*Cost Per 18" Pizza Pie</t>
  </si>
  <si>
    <t>Pepperoni (Slices)</t>
  </si>
  <si>
    <t xml:space="preserve">Pepperoni </t>
  </si>
  <si>
    <t>Sugar, Salt, Yeast</t>
  </si>
  <si>
    <t>16oz Dough ball</t>
  </si>
  <si>
    <t>Sausage (Cooked)</t>
  </si>
  <si>
    <t>Mix/Blend 1 minute</t>
  </si>
  <si>
    <t>Sauce (oz)</t>
  </si>
  <si>
    <t>Sausage (Raw)</t>
  </si>
  <si>
    <t>Stage 2</t>
  </si>
  <si>
    <t>Add Oil</t>
  </si>
  <si>
    <t>Cheese (oz)</t>
  </si>
  <si>
    <t>Quarter Pizza Ham (oz)</t>
  </si>
  <si>
    <t>Pepperoni (slices)</t>
  </si>
  <si>
    <t>Quarter Salami (oz)</t>
  </si>
  <si>
    <t>Finish Mix, Approximately 8-10 minutes</t>
  </si>
  <si>
    <t>Pepperoni (oz)</t>
  </si>
  <si>
    <t>Bacon Topping (oz)</t>
  </si>
  <si>
    <t>Cooked sausage (oz)</t>
  </si>
  <si>
    <t>Taco Meat (oz)</t>
  </si>
  <si>
    <r>
      <t>Quick Guide - Water Temp to Achieve 80</t>
    </r>
    <r>
      <rPr>
        <b/>
        <sz val="11"/>
        <color rgb="FF000000"/>
        <rFont val="Verdana"/>
        <family val="2"/>
      </rPr>
      <t>°</t>
    </r>
    <r>
      <rPr>
        <b/>
        <sz val="11"/>
        <color rgb="FF000000"/>
        <rFont val="Calibri"/>
        <family val="2"/>
      </rPr>
      <t xml:space="preserve"> FDT</t>
    </r>
  </si>
  <si>
    <t>Raw Sausage (oz)</t>
  </si>
  <si>
    <t>Anchovy (oz)</t>
  </si>
  <si>
    <t>Peppers (oz)</t>
  </si>
  <si>
    <t>Onions (oz)</t>
  </si>
  <si>
    <t>Canned Mushrooms (oz)</t>
  </si>
  <si>
    <t>Fresh Sliced Mush (oz)</t>
  </si>
  <si>
    <t>Diced Tomatoes (oz)</t>
  </si>
  <si>
    <t>Sliced Olives (oz)</t>
  </si>
  <si>
    <t>Pineapple (oz)</t>
  </si>
  <si>
    <t>*All costs are estimated, update with current as needed</t>
  </si>
  <si>
    <t>Input desired ingredient oz cost into column "J"</t>
  </si>
  <si>
    <t>Total Estimated Cost Per Pie</t>
  </si>
  <si>
    <t>Cost Per 50lb</t>
  </si>
  <si>
    <t>Cost per oz</t>
  </si>
  <si>
    <t>Trouble Shooting Videos &amp; Information</t>
  </si>
  <si>
    <t xml:space="preserve">*All Costs/weights/portions based on current average high </t>
  </si>
  <si>
    <t>Flour Price Per Bag</t>
  </si>
  <si>
    <t>http://professionalbakingsolutions.com/videos</t>
  </si>
  <si>
    <t>SRP</t>
  </si>
  <si>
    <t>Update Flour pricing here (street sales cost)</t>
  </si>
  <si>
    <t>Gross Profit $</t>
  </si>
  <si>
    <t>Gross Margin %</t>
  </si>
  <si>
    <t>Insert the Cost of Your Ingredients Here</t>
  </si>
  <si>
    <t>Calculate the Cost of Your Dough</t>
  </si>
  <si>
    <t>Flour Cost</t>
  </si>
  <si>
    <t>Ingredients</t>
  </si>
  <si>
    <t>Suggested Retail Price</t>
  </si>
  <si>
    <t>Helpful Quick Guides</t>
  </si>
  <si>
    <t>Hourly Rate</t>
  </si>
  <si>
    <t xml:space="preserve">Labor Cost </t>
  </si>
  <si>
    <t>Estimated SS and Medicare match at 7.65%</t>
  </si>
  <si>
    <t>Estimated State workers comp (ave 3%)</t>
  </si>
  <si>
    <t>Estimated State unemployment fund (4%)</t>
  </si>
  <si>
    <t>Estimated Vacation/employee benefits</t>
  </si>
  <si>
    <t>Estimated Labor Time and Cost</t>
  </si>
  <si>
    <t>Total Cost of 16oz Dough ball</t>
  </si>
  <si>
    <t>PLUS</t>
  </si>
  <si>
    <t>Cost Including Cheese and Sauce Per Pie</t>
  </si>
  <si>
    <r>
      <t xml:space="preserve">This sheet is designed to help you determine your costs associated with your pizza, and determine your desired profit and margin. 
</t>
    </r>
    <r>
      <rPr>
        <b/>
        <sz val="10"/>
        <color theme="1"/>
        <rFont val="Calibri"/>
        <family val="2"/>
        <scheme val="minor"/>
      </rPr>
      <t>Cells with a red border can be edited based on your specific costs and usage.</t>
    </r>
    <r>
      <rPr>
        <sz val="10"/>
        <color theme="1"/>
        <rFont val="Calibri"/>
        <family val="2"/>
        <scheme val="minor"/>
      </rPr>
      <t xml:space="preserve">
Step 1) Insert your Cost per 50Lb bag of flour (cell C11)
Step 2) Insert your estimated cost per oz. of all ingredients (cells C14-C19)
Step 3) Insert your hourly wage for your employees making your dough (Cell C21)
Step 4) Insert your estimated number of oz. used per ingredient when making a dough ball (cells I14-I17); labor assumes it takes 20 minutes to make a dough ball.
Step 5) Insert your estimated number of oz. used when topping a plain pizza (cells I24-I26)
Step 6) Enter your Desired Retail Price in cell K30 - (how much would you like to charge for one pizza?)
Step 7) Review your Gross Profit and Gross Margin. If the output is not what you desire, try changing your desired retail price, should you be charging more for your product?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</si>
</sst>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0_);_(&quot;$&quot;* \(#,##0.000\);_(&quot;$&quot;* &quot;-&quot;???_);_(@_)"/>
    <numFmt numFmtId="165" formatCode="_(&quot;$&quot;* #,##0.0000_);_(&quot;$&quot;* \(#,##0.0000\);_(&quot;$&quot;* &quot;-&quot;??_);_(@_)"/>
    <numFmt numFmtId="166" formatCode="_(&quot;$&quot;* #,##0.00_);_(&quot;$&quot;* \(#,##0.00\);_(&quot;$&quot;* &quot;-&quot;???_);_(@_)"/>
  </numFmts>
  <fonts count="32" x14ac:knownFonts="1">
    <font>
      <sz val="11"/>
      <color theme="1"/>
      <name val="Calibri"/>
      <family val="2"/>
      <scheme val="minor"/>
    </font>
    <font>
      <sz val="10"/>
      <color theme="1"/>
      <name val="Times New Roman"/>
      <family val="1"/>
    </font>
    <font>
      <b/>
      <sz val="11"/>
      <color rgb="FF000000"/>
      <name val="Calibri"/>
      <family val="2"/>
    </font>
    <font>
      <sz val="11"/>
      <color rgb="FF000000"/>
      <name val="Calibri"/>
      <family val="2"/>
    </font>
    <font>
      <b/>
      <sz val="11"/>
      <color rgb="FF000000"/>
      <name val="Verdana"/>
      <family val="2"/>
    </font>
    <font>
      <sz val="11"/>
      <color theme="1"/>
      <name val="Calibri"/>
      <family val="2"/>
      <scheme val="minor"/>
    </font>
    <font>
      <i/>
      <sz val="11"/>
      <color rgb="FF000000"/>
      <name val="Calibri"/>
      <family val="2"/>
    </font>
    <font>
      <u/>
      <sz val="11"/>
      <color theme="10"/>
      <name val="Calibri"/>
      <family val="2"/>
      <scheme val="minor"/>
    </font>
    <font>
      <b/>
      <sz val="16"/>
      <color theme="1"/>
      <name val="Calibri"/>
      <family val="2"/>
      <scheme val="minor"/>
    </font>
    <font>
      <b/>
      <sz val="11"/>
      <color theme="1"/>
      <name val="Calibri"/>
      <family val="2"/>
      <scheme val="minor"/>
    </font>
    <font>
      <b/>
      <sz val="18"/>
      <color theme="10"/>
      <name val="Calibri"/>
      <family val="2"/>
      <scheme val="minor"/>
    </font>
    <font>
      <b/>
      <sz val="20"/>
      <color theme="1"/>
      <name val="Calibri"/>
      <family val="2"/>
      <scheme val="minor"/>
    </font>
    <font>
      <sz val="11"/>
      <name val="Calibri"/>
      <family val="2"/>
    </font>
    <font>
      <i/>
      <sz val="11"/>
      <name val="Calibri"/>
      <family val="2"/>
    </font>
    <font>
      <i/>
      <sz val="11"/>
      <name val="Calibri"/>
      <family val="2"/>
      <scheme val="minor"/>
    </font>
    <font>
      <sz val="11"/>
      <name val="Calibri"/>
      <family val="2"/>
      <scheme val="minor"/>
    </font>
    <font>
      <b/>
      <sz val="11"/>
      <name val="Calibri"/>
      <family val="2"/>
    </font>
    <font>
      <b/>
      <sz val="11"/>
      <name val="Calibri"/>
      <family val="2"/>
      <scheme val="minor"/>
    </font>
    <font>
      <b/>
      <sz val="11"/>
      <color rgb="FFFF0000"/>
      <name val="Calibri"/>
      <family val="2"/>
      <scheme val="minor"/>
    </font>
    <font>
      <b/>
      <sz val="14"/>
      <color rgb="FF000000"/>
      <name val="Calibri"/>
      <family val="2"/>
    </font>
    <font>
      <b/>
      <sz val="16"/>
      <name val="Calibri"/>
      <family val="2"/>
    </font>
    <font>
      <sz val="16"/>
      <color theme="1"/>
      <name val="Calibri"/>
      <family val="2"/>
      <scheme val="minor"/>
    </font>
    <font>
      <b/>
      <i/>
      <sz val="11"/>
      <name val="Calibri"/>
      <family val="2"/>
    </font>
    <font>
      <b/>
      <i/>
      <sz val="11"/>
      <name val="Calibri"/>
      <family val="2"/>
      <scheme val="minor"/>
    </font>
    <font>
      <b/>
      <i/>
      <sz val="11"/>
      <color rgb="FF000000"/>
      <name val="Calibri"/>
      <family val="2"/>
    </font>
    <font>
      <b/>
      <sz val="16"/>
      <color rgb="FF000000"/>
      <name val="Calibri"/>
      <family val="2"/>
    </font>
    <font>
      <b/>
      <sz val="16"/>
      <name val="Calibri"/>
      <family val="2"/>
      <scheme val="minor"/>
    </font>
    <font>
      <sz val="12"/>
      <name val="Calibri"/>
      <family val="2"/>
      <scheme val="minor"/>
    </font>
    <font>
      <sz val="10"/>
      <color theme="1"/>
      <name val="Calibri"/>
      <family val="2"/>
      <scheme val="minor"/>
    </font>
    <font>
      <b/>
      <sz val="10"/>
      <color theme="1"/>
      <name val="Calibri"/>
      <family val="2"/>
      <scheme val="minor"/>
    </font>
    <font>
      <b/>
      <sz val="12"/>
      <name val="Calibri"/>
      <family val="2"/>
      <scheme val="minor"/>
    </font>
    <font>
      <sz val="14"/>
      <color rgb="FF000000"/>
      <name val="Calibri"/>
      <family val="2"/>
    </font>
  </fonts>
  <fills count="13">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theme="6" tint="0.39997558519241921"/>
        <bgColor indexed="64"/>
      </patternFill>
    </fill>
    <fill>
      <patternFill patternType="solid">
        <fgColor theme="3"/>
        <bgColor indexed="64"/>
      </patternFill>
    </fill>
  </fills>
  <borders count="6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rgb="FFFF0000"/>
      </left>
      <right style="medium">
        <color rgb="FFFF0000"/>
      </right>
      <top style="medium">
        <color rgb="FFFF0000"/>
      </top>
      <bottom style="medium">
        <color rgb="FFFF0000"/>
      </bottom>
      <diagonal/>
    </border>
    <border>
      <left/>
      <right style="medium">
        <color rgb="FFFF0000"/>
      </right>
      <top/>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thin">
        <color indexed="64"/>
      </left>
      <right/>
      <top style="thin">
        <color indexed="64"/>
      </top>
      <bottom style="medium">
        <color rgb="FFFF0000"/>
      </bottom>
      <diagonal/>
    </border>
    <border>
      <left/>
      <right style="thin">
        <color indexed="64"/>
      </right>
      <top style="thin">
        <color indexed="64"/>
      </top>
      <bottom style="medium">
        <color rgb="FFFF0000"/>
      </bottom>
      <diagonal/>
    </border>
    <border>
      <left/>
      <right/>
      <top style="medium">
        <color rgb="FFFF0000"/>
      </top>
      <bottom/>
      <diagonal/>
    </border>
    <border>
      <left/>
      <right/>
      <top style="medium">
        <color rgb="FFFF0000"/>
      </top>
      <bottom style="medium">
        <color rgb="FFFF0000"/>
      </bottom>
      <diagonal/>
    </border>
    <border>
      <left/>
      <right style="thin">
        <color indexed="64"/>
      </right>
      <top style="thin">
        <color indexed="64"/>
      </top>
      <bottom style="thin">
        <color indexed="64"/>
      </bottom>
      <diagonal/>
    </border>
    <border>
      <left style="thin">
        <color indexed="64"/>
      </left>
      <right style="thin">
        <color indexed="64"/>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medium">
        <color indexed="64"/>
      </left>
      <right/>
      <top/>
      <bottom style="thin">
        <color indexed="64"/>
      </bottom>
      <diagonal/>
    </border>
    <border>
      <left style="medium">
        <color rgb="FFFF3300"/>
      </left>
      <right style="medium">
        <color rgb="FFFF3300"/>
      </right>
      <top style="medium">
        <color rgb="FFFF3300"/>
      </top>
      <bottom style="medium">
        <color rgb="FFFF3300"/>
      </bottom>
      <diagonal/>
    </border>
    <border>
      <left/>
      <right style="thin">
        <color indexed="64"/>
      </right>
      <top/>
      <bottom style="thin">
        <color indexed="64"/>
      </bottom>
      <diagonal/>
    </border>
  </borders>
  <cellStyleXfs count="4">
    <xf numFmtId="0" fontId="0" fillId="0" borderId="0"/>
    <xf numFmtId="44" fontId="5" fillId="0" borderId="0" applyFont="0" applyFill="0" applyBorder="0" applyAlignment="0" applyProtection="0"/>
    <xf numFmtId="0" fontId="7" fillId="0" borderId="0" applyNumberFormat="0" applyFill="0" applyBorder="0" applyAlignment="0" applyProtection="0"/>
    <xf numFmtId="9" fontId="5" fillId="0" borderId="0" applyFont="0" applyFill="0" applyBorder="0" applyAlignment="0" applyProtection="0"/>
  </cellStyleXfs>
  <cellXfs count="284">
    <xf numFmtId="0" fontId="0" fillId="0" borderId="0" xfId="0"/>
    <xf numFmtId="0" fontId="3" fillId="0" borderId="4" xfId="0" applyFont="1" applyBorder="1" applyAlignment="1">
      <alignment vertical="center"/>
    </xf>
    <xf numFmtId="9" fontId="3" fillId="0" borderId="5" xfId="0" applyNumberFormat="1" applyFont="1" applyBorder="1" applyAlignment="1">
      <alignment horizontal="right" vertical="center"/>
    </xf>
    <xf numFmtId="0" fontId="3" fillId="0" borderId="5" xfId="0" applyFont="1" applyBorder="1" applyAlignment="1">
      <alignment horizontal="right" vertical="center"/>
    </xf>
    <xf numFmtId="0" fontId="3" fillId="0" borderId="9" xfId="0" applyFont="1" applyBorder="1" applyAlignment="1">
      <alignment horizontal="right" vertical="center"/>
    </xf>
    <xf numFmtId="0" fontId="0" fillId="0" borderId="9" xfId="0" applyBorder="1"/>
    <xf numFmtId="44" fontId="0" fillId="0" borderId="9" xfId="0" applyNumberFormat="1" applyBorder="1"/>
    <xf numFmtId="0" fontId="6" fillId="4" borderId="9" xfId="0" applyFont="1" applyFill="1" applyBorder="1" applyAlignment="1">
      <alignment vertical="center"/>
    </xf>
    <xf numFmtId="0" fontId="3" fillId="0" borderId="14" xfId="0" applyFont="1" applyBorder="1" applyAlignment="1">
      <alignment horizontal="right" vertical="center"/>
    </xf>
    <xf numFmtId="0" fontId="2" fillId="0" borderId="15" xfId="0" applyFont="1" applyBorder="1" applyAlignment="1">
      <alignment vertical="center"/>
    </xf>
    <xf numFmtId="9" fontId="2" fillId="0" borderId="16" xfId="0" applyNumberFormat="1" applyFont="1" applyBorder="1" applyAlignment="1">
      <alignment horizontal="right" vertical="center"/>
    </xf>
    <xf numFmtId="0" fontId="2" fillId="0" borderId="16" xfId="0" applyFont="1" applyBorder="1" applyAlignment="1">
      <alignment horizontal="right" vertical="center"/>
    </xf>
    <xf numFmtId="0" fontId="2" fillId="0" borderId="17" xfId="0" applyFont="1" applyBorder="1" applyAlignment="1">
      <alignment horizontal="right" vertical="center"/>
    </xf>
    <xf numFmtId="0" fontId="3" fillId="0" borderId="23" xfId="0" applyFont="1" applyBorder="1" applyAlignment="1">
      <alignment vertical="center"/>
    </xf>
    <xf numFmtId="0" fontId="3" fillId="0" borderId="25" xfId="0" applyFont="1" applyBorder="1" applyAlignment="1">
      <alignment vertical="center"/>
    </xf>
    <xf numFmtId="44" fontId="3" fillId="0" borderId="26" xfId="1" applyFont="1" applyBorder="1" applyAlignment="1">
      <alignment horizontal="right" vertical="center"/>
    </xf>
    <xf numFmtId="44" fontId="0" fillId="0" borderId="26" xfId="1" applyFont="1" applyBorder="1"/>
    <xf numFmtId="0" fontId="0" fillId="0" borderId="25" xfId="0" applyBorder="1"/>
    <xf numFmtId="44" fontId="0" fillId="0" borderId="26" xfId="1" applyFont="1" applyFill="1" applyBorder="1"/>
    <xf numFmtId="0" fontId="2" fillId="0" borderId="31" xfId="0" applyFont="1" applyBorder="1" applyAlignment="1">
      <alignment vertical="center"/>
    </xf>
    <xf numFmtId="0" fontId="2" fillId="0" borderId="21" xfId="0" applyFont="1" applyBorder="1" applyAlignment="1">
      <alignment vertical="center"/>
    </xf>
    <xf numFmtId="0" fontId="0" fillId="0" borderId="9" xfId="0" applyBorder="1" applyAlignment="1">
      <alignment vertical="center"/>
    </xf>
    <xf numFmtId="0" fontId="3" fillId="0" borderId="9" xfId="0" applyFont="1" applyBorder="1" applyAlignment="1">
      <alignment vertical="center"/>
    </xf>
    <xf numFmtId="0" fontId="3" fillId="0" borderId="29" xfId="0" applyFont="1" applyBorder="1" applyAlignment="1">
      <alignment vertical="center"/>
    </xf>
    <xf numFmtId="0" fontId="0" fillId="7" borderId="9" xfId="0" applyFill="1" applyBorder="1" applyAlignment="1">
      <alignment vertical="center" wrapText="1"/>
    </xf>
    <xf numFmtId="0" fontId="0" fillId="0" borderId="14" xfId="0" applyBorder="1" applyAlignment="1">
      <alignment vertical="center"/>
    </xf>
    <xf numFmtId="0" fontId="9" fillId="3" borderId="1" xfId="0" applyFont="1" applyFill="1" applyBorder="1" applyAlignment="1">
      <alignment horizontal="center" vertical="center"/>
    </xf>
    <xf numFmtId="0" fontId="9" fillId="3" borderId="3" xfId="0" applyFont="1" applyFill="1" applyBorder="1" applyAlignment="1">
      <alignment horizontal="center" vertical="center"/>
    </xf>
    <xf numFmtId="164" fontId="0" fillId="0" borderId="24" xfId="1" applyNumberFormat="1" applyFont="1" applyBorder="1" applyAlignment="1"/>
    <xf numFmtId="164" fontId="0" fillId="0" borderId="26" xfId="1" applyNumberFormat="1" applyFont="1" applyBorder="1" applyAlignment="1"/>
    <xf numFmtId="164" fontId="0" fillId="0" borderId="26" xfId="1" applyNumberFormat="1" applyFont="1" applyBorder="1"/>
    <xf numFmtId="164" fontId="0" fillId="0" borderId="26" xfId="1" applyNumberFormat="1" applyFont="1" applyFill="1" applyBorder="1" applyAlignment="1">
      <alignment vertical="center"/>
    </xf>
    <xf numFmtId="164" fontId="0" fillId="0" borderId="35" xfId="1" applyNumberFormat="1" applyFont="1" applyBorder="1"/>
    <xf numFmtId="0" fontId="0" fillId="7" borderId="26" xfId="0" applyFill="1" applyBorder="1"/>
    <xf numFmtId="0" fontId="0" fillId="0" borderId="26" xfId="0" applyBorder="1"/>
    <xf numFmtId="0" fontId="7" fillId="0" borderId="0" xfId="2"/>
    <xf numFmtId="0" fontId="0" fillId="9" borderId="31" xfId="0" applyFill="1" applyBorder="1"/>
    <xf numFmtId="0" fontId="0" fillId="9" borderId="0" xfId="0" applyFill="1"/>
    <xf numFmtId="0" fontId="0" fillId="9" borderId="0" xfId="0" applyFill="1" applyAlignment="1">
      <alignment vertical="center"/>
    </xf>
    <xf numFmtId="164" fontId="0" fillId="9" borderId="32" xfId="1" applyNumberFormat="1" applyFont="1" applyFill="1" applyBorder="1" applyAlignment="1"/>
    <xf numFmtId="0" fontId="2" fillId="9" borderId="0" xfId="0" applyFont="1" applyFill="1" applyAlignment="1">
      <alignment vertical="center"/>
    </xf>
    <xf numFmtId="0" fontId="1" fillId="9" borderId="0" xfId="0" applyFont="1" applyFill="1"/>
    <xf numFmtId="0" fontId="1" fillId="9" borderId="31" xfId="0" applyFont="1" applyFill="1" applyBorder="1"/>
    <xf numFmtId="0" fontId="7" fillId="9" borderId="31" xfId="2" applyFill="1" applyBorder="1"/>
    <xf numFmtId="0" fontId="3" fillId="9" borderId="31" xfId="0" applyFont="1" applyFill="1" applyBorder="1" applyAlignment="1">
      <alignment vertical="center"/>
    </xf>
    <xf numFmtId="0" fontId="0" fillId="9" borderId="32" xfId="0" applyFill="1" applyBorder="1"/>
    <xf numFmtId="0" fontId="0" fillId="9" borderId="0" xfId="0" applyFill="1" applyAlignment="1">
      <alignment vertical="center" wrapText="1"/>
    </xf>
    <xf numFmtId="0" fontId="0" fillId="9" borderId="32" xfId="0" applyFill="1" applyBorder="1" applyAlignment="1">
      <alignment vertical="center" wrapText="1"/>
    </xf>
    <xf numFmtId="0" fontId="12" fillId="0" borderId="25" xfId="0" applyFont="1" applyBorder="1" applyAlignment="1">
      <alignment vertical="center"/>
    </xf>
    <xf numFmtId="0" fontId="12" fillId="0" borderId="9" xfId="0" applyFont="1" applyBorder="1" applyAlignment="1">
      <alignment horizontal="right" vertical="center"/>
    </xf>
    <xf numFmtId="44" fontId="12" fillId="0" borderId="26" xfId="1" applyFont="1" applyBorder="1" applyAlignment="1">
      <alignment horizontal="right" vertical="center"/>
    </xf>
    <xf numFmtId="0" fontId="13" fillId="0" borderId="25" xfId="0" applyFont="1" applyBorder="1" applyAlignment="1">
      <alignment vertical="center"/>
    </xf>
    <xf numFmtId="0" fontId="13" fillId="0" borderId="9" xfId="0" applyFont="1" applyBorder="1" applyAlignment="1">
      <alignment vertical="center"/>
    </xf>
    <xf numFmtId="0" fontId="13" fillId="4" borderId="9" xfId="0" applyFont="1" applyFill="1" applyBorder="1" applyAlignment="1">
      <alignment vertical="center"/>
    </xf>
    <xf numFmtId="44" fontId="14" fillId="0" borderId="26" xfId="1" applyFont="1" applyBorder="1"/>
    <xf numFmtId="0" fontId="12" fillId="0" borderId="34" xfId="0" applyFont="1" applyBorder="1" applyAlignment="1">
      <alignment vertical="center"/>
    </xf>
    <xf numFmtId="0" fontId="16" fillId="0" borderId="27" xfId="0" applyFont="1" applyBorder="1" applyAlignment="1">
      <alignment vertical="center"/>
    </xf>
    <xf numFmtId="9" fontId="16" fillId="0" borderId="11" xfId="0" applyNumberFormat="1" applyFont="1" applyBorder="1" applyAlignment="1">
      <alignment horizontal="right" vertical="center"/>
    </xf>
    <xf numFmtId="0" fontId="16" fillId="0" borderId="11" xfId="0" applyFont="1" applyBorder="1" applyAlignment="1">
      <alignment horizontal="right" vertical="center"/>
    </xf>
    <xf numFmtId="0" fontId="16" fillId="0" borderId="30" xfId="0" applyFont="1" applyBorder="1" applyAlignment="1">
      <alignment horizontal="right" vertical="center"/>
    </xf>
    <xf numFmtId="44" fontId="15" fillId="0" borderId="26" xfId="1" applyFont="1" applyBorder="1"/>
    <xf numFmtId="44" fontId="15" fillId="0" borderId="26" xfId="1" applyFont="1" applyBorder="1" applyAlignment="1"/>
    <xf numFmtId="165" fontId="15" fillId="0" borderId="9" xfId="0" applyNumberFormat="1" applyFont="1" applyBorder="1"/>
    <xf numFmtId="165" fontId="15" fillId="0" borderId="9" xfId="1" applyNumberFormat="1" applyFont="1" applyBorder="1" applyAlignment="1"/>
    <xf numFmtId="165" fontId="0" fillId="0" borderId="9" xfId="1" applyNumberFormat="1" applyFont="1" applyBorder="1"/>
    <xf numFmtId="165" fontId="0" fillId="0" borderId="9" xfId="0" applyNumberFormat="1" applyBorder="1"/>
    <xf numFmtId="0" fontId="18" fillId="0" borderId="9" xfId="0" applyFont="1" applyBorder="1"/>
    <xf numFmtId="0" fontId="16" fillId="0" borderId="10" xfId="0" applyFont="1" applyBorder="1" applyAlignment="1">
      <alignment vertical="center"/>
    </xf>
    <xf numFmtId="44" fontId="18" fillId="0" borderId="9" xfId="1" applyFont="1" applyBorder="1"/>
    <xf numFmtId="164" fontId="12" fillId="0" borderId="9" xfId="0" applyNumberFormat="1" applyFont="1" applyBorder="1" applyAlignment="1">
      <alignment horizontal="right" vertical="center"/>
    </xf>
    <xf numFmtId="164" fontId="3" fillId="0" borderId="14" xfId="0" applyNumberFormat="1" applyFont="1" applyBorder="1" applyAlignment="1">
      <alignment horizontal="right" vertical="center"/>
    </xf>
    <xf numFmtId="0" fontId="0" fillId="10" borderId="0" xfId="0" applyFill="1"/>
    <xf numFmtId="0" fontId="0" fillId="11" borderId="31" xfId="0" applyFill="1" applyBorder="1"/>
    <xf numFmtId="0" fontId="0" fillId="11" borderId="0" xfId="0" applyFill="1"/>
    <xf numFmtId="0" fontId="22" fillId="0" borderId="25" xfId="0" applyFont="1" applyBorder="1" applyAlignment="1">
      <alignment vertical="center"/>
    </xf>
    <xf numFmtId="0" fontId="22" fillId="4" borderId="9" xfId="0" applyFont="1" applyFill="1" applyBorder="1" applyAlignment="1">
      <alignment vertical="center"/>
    </xf>
    <xf numFmtId="0" fontId="16" fillId="0" borderId="34" xfId="0" applyFont="1" applyBorder="1" applyAlignment="1">
      <alignment vertical="center"/>
    </xf>
    <xf numFmtId="0" fontId="20" fillId="0" borderId="10" xfId="0" applyFont="1" applyBorder="1" applyAlignment="1">
      <alignment horizontal="center" vertical="center"/>
    </xf>
    <xf numFmtId="0" fontId="25" fillId="0" borderId="31" xfId="0" applyFont="1" applyBorder="1" applyAlignment="1">
      <alignment horizontal="center" vertical="center"/>
    </xf>
    <xf numFmtId="0" fontId="25" fillId="0" borderId="21" xfId="0" applyFont="1" applyBorder="1" applyAlignment="1">
      <alignment horizontal="center" vertical="center"/>
    </xf>
    <xf numFmtId="44" fontId="3" fillId="5" borderId="26" xfId="1" applyFont="1" applyFill="1" applyBorder="1" applyAlignment="1">
      <alignment horizontal="right" vertical="center"/>
    </xf>
    <xf numFmtId="44" fontId="12" fillId="5" borderId="26" xfId="1" applyFont="1" applyFill="1" applyBorder="1" applyAlignment="1">
      <alignment horizontal="right" vertical="center"/>
    </xf>
    <xf numFmtId="44" fontId="23" fillId="5" borderId="26" xfId="1" applyFont="1" applyFill="1" applyBorder="1"/>
    <xf numFmtId="44" fontId="0" fillId="5" borderId="26" xfId="1" applyFont="1" applyFill="1" applyBorder="1"/>
    <xf numFmtId="44" fontId="9" fillId="5" borderId="26" xfId="1" applyFont="1" applyFill="1" applyBorder="1"/>
    <xf numFmtId="164" fontId="3" fillId="5" borderId="14" xfId="0" applyNumberFormat="1" applyFont="1" applyFill="1" applyBorder="1" applyAlignment="1">
      <alignment horizontal="right" vertical="center"/>
    </xf>
    <xf numFmtId="0" fontId="3" fillId="5" borderId="9" xfId="0" applyFont="1" applyFill="1" applyBorder="1" applyAlignment="1">
      <alignment horizontal="right" vertical="center"/>
    </xf>
    <xf numFmtId="44" fontId="9" fillId="5" borderId="9" xfId="0" applyNumberFormat="1" applyFont="1" applyFill="1" applyBorder="1"/>
    <xf numFmtId="0" fontId="0" fillId="12" borderId="0" xfId="0" applyFill="1"/>
    <xf numFmtId="0" fontId="0" fillId="0" borderId="40" xfId="0" applyBorder="1" applyAlignment="1">
      <alignment vertical="center"/>
    </xf>
    <xf numFmtId="0" fontId="9" fillId="3" borderId="10" xfId="0" applyFont="1" applyFill="1" applyBorder="1" applyAlignment="1">
      <alignment horizontal="center" vertical="center"/>
    </xf>
    <xf numFmtId="0" fontId="9" fillId="3" borderId="31" xfId="0" applyFont="1" applyFill="1" applyBorder="1" applyAlignment="1">
      <alignment vertical="center"/>
    </xf>
    <xf numFmtId="44" fontId="27" fillId="0" borderId="3" xfId="0" applyNumberFormat="1" applyFont="1" applyBorder="1" applyAlignment="1">
      <alignment vertical="center"/>
    </xf>
    <xf numFmtId="164" fontId="12" fillId="5" borderId="63" xfId="0" applyNumberFormat="1" applyFont="1" applyFill="1" applyBorder="1" applyAlignment="1">
      <alignment horizontal="right" vertical="center"/>
    </xf>
    <xf numFmtId="0" fontId="3" fillId="0" borderId="29" xfId="0" applyFont="1" applyBorder="1" applyAlignment="1">
      <alignment horizontal="right" vertical="center"/>
    </xf>
    <xf numFmtId="165" fontId="0" fillId="5" borderId="65" xfId="1" applyNumberFormat="1" applyFont="1" applyFill="1" applyBorder="1"/>
    <xf numFmtId="44" fontId="30" fillId="0" borderId="50" xfId="1" applyFont="1" applyBorder="1" applyAlignment="1" applyProtection="1">
      <alignment vertical="center"/>
      <protection locked="0"/>
    </xf>
    <xf numFmtId="0" fontId="12" fillId="0" borderId="50" xfId="0" applyFont="1" applyBorder="1" applyAlignment="1" applyProtection="1">
      <alignment horizontal="right" vertical="center"/>
      <protection locked="0"/>
    </xf>
    <xf numFmtId="0" fontId="22" fillId="0" borderId="14" xfId="0" applyFont="1" applyBorder="1" applyAlignment="1">
      <alignment horizontal="right" vertical="center"/>
    </xf>
    <xf numFmtId="0" fontId="0" fillId="12" borderId="0" xfId="0" applyFill="1" applyAlignment="1">
      <alignment horizontal="right"/>
    </xf>
    <xf numFmtId="0" fontId="24" fillId="4" borderId="64" xfId="0" applyFont="1" applyFill="1" applyBorder="1" applyAlignment="1">
      <alignment horizontal="right" vertical="center"/>
    </xf>
    <xf numFmtId="0" fontId="0" fillId="0" borderId="0" xfId="0" applyAlignment="1">
      <alignment horizontal="right"/>
    </xf>
    <xf numFmtId="0" fontId="9" fillId="3" borderId="10" xfId="0" applyFont="1" applyFill="1" applyBorder="1" applyAlignment="1">
      <alignment vertical="center"/>
    </xf>
    <xf numFmtId="0" fontId="9" fillId="3" borderId="7" xfId="0" applyFont="1" applyFill="1" applyBorder="1" applyAlignment="1">
      <alignment vertical="center"/>
    </xf>
    <xf numFmtId="0" fontId="9" fillId="3" borderId="8" xfId="0" applyFont="1" applyFill="1" applyBorder="1" applyAlignment="1">
      <alignment vertical="center"/>
    </xf>
    <xf numFmtId="0" fontId="0" fillId="0" borderId="44" xfId="0" applyBorder="1" applyAlignment="1">
      <alignment vertical="center"/>
    </xf>
    <xf numFmtId="0" fontId="0" fillId="0" borderId="15" xfId="0" applyBorder="1"/>
    <xf numFmtId="166" fontId="12" fillId="5" borderId="63" xfId="0" applyNumberFormat="1" applyFont="1" applyFill="1" applyBorder="1" applyAlignment="1">
      <alignment horizontal="right" vertical="center"/>
    </xf>
    <xf numFmtId="44" fontId="17" fillId="5" borderId="26" xfId="1" applyFont="1" applyFill="1" applyBorder="1"/>
    <xf numFmtId="0" fontId="16" fillId="0" borderId="44" xfId="0" applyFont="1" applyBorder="1" applyAlignment="1">
      <alignment vertical="center"/>
    </xf>
    <xf numFmtId="0" fontId="9" fillId="0" borderId="25" xfId="0" applyFont="1" applyBorder="1" applyAlignment="1">
      <alignment wrapText="1"/>
    </xf>
    <xf numFmtId="0" fontId="31" fillId="11" borderId="4" xfId="0" applyFont="1" applyFill="1" applyBorder="1" applyAlignment="1">
      <alignment vertical="center"/>
    </xf>
    <xf numFmtId="9" fontId="31" fillId="11" borderId="5" xfId="0" applyNumberFormat="1" applyFont="1" applyFill="1" applyBorder="1" applyAlignment="1">
      <alignment horizontal="right" vertical="center"/>
    </xf>
    <xf numFmtId="0" fontId="31" fillId="11" borderId="5" xfId="0" applyFont="1" applyFill="1" applyBorder="1" applyAlignment="1">
      <alignment horizontal="right" vertical="center"/>
    </xf>
    <xf numFmtId="0" fontId="31" fillId="11" borderId="19" xfId="0" applyFont="1" applyFill="1" applyBorder="1" applyAlignment="1">
      <alignment horizontal="center" vertical="center"/>
    </xf>
    <xf numFmtId="0" fontId="31" fillId="11" borderId="39" xfId="0" applyFont="1" applyFill="1" applyBorder="1" applyAlignment="1">
      <alignment horizontal="center" vertical="center"/>
    </xf>
    <xf numFmtId="0" fontId="31" fillId="11" borderId="40" xfId="0" applyFont="1" applyFill="1" applyBorder="1" applyAlignment="1">
      <alignment horizontal="center" vertical="center"/>
    </xf>
    <xf numFmtId="0" fontId="31" fillId="11" borderId="41" xfId="0" applyFont="1" applyFill="1" applyBorder="1" applyAlignment="1">
      <alignment horizontal="center" vertical="center"/>
    </xf>
    <xf numFmtId="0" fontId="31" fillId="11" borderId="49" xfId="0" applyFont="1" applyFill="1" applyBorder="1" applyAlignment="1">
      <alignment horizontal="center" vertical="center"/>
    </xf>
    <xf numFmtId="0" fontId="31" fillId="11" borderId="27" xfId="0" applyFont="1" applyFill="1" applyBorder="1" applyAlignment="1">
      <alignment horizontal="center" vertical="center"/>
    </xf>
    <xf numFmtId="0" fontId="31" fillId="11" borderId="23" xfId="0" applyFont="1" applyFill="1" applyBorder="1" applyAlignment="1">
      <alignment horizontal="center" vertical="center"/>
    </xf>
    <xf numFmtId="0" fontId="31" fillId="11" borderId="43" xfId="0" applyFont="1" applyFill="1" applyBorder="1" applyAlignment="1">
      <alignment horizontal="center" vertical="center"/>
    </xf>
    <xf numFmtId="0" fontId="31" fillId="11" borderId="66" xfId="0" applyFont="1" applyFill="1" applyBorder="1" applyAlignment="1">
      <alignment horizontal="center" vertical="center"/>
    </xf>
    <xf numFmtId="0" fontId="31" fillId="11" borderId="48" xfId="0" applyFont="1" applyFill="1" applyBorder="1" applyAlignment="1">
      <alignment horizontal="left" vertical="center"/>
    </xf>
    <xf numFmtId="0" fontId="31" fillId="11" borderId="33" xfId="0" applyFont="1" applyFill="1" applyBorder="1" applyAlignment="1">
      <alignment horizontal="left" vertical="center"/>
    </xf>
    <xf numFmtId="0" fontId="31" fillId="11" borderId="20" xfId="0" applyFont="1" applyFill="1" applyBorder="1" applyAlignment="1">
      <alignment horizontal="center" vertical="center"/>
    </xf>
    <xf numFmtId="0" fontId="31" fillId="11" borderId="36" xfId="0" applyFont="1" applyFill="1" applyBorder="1" applyAlignment="1">
      <alignment horizontal="center" vertical="center"/>
    </xf>
    <xf numFmtId="0" fontId="31" fillId="11" borderId="42" xfId="0" applyFont="1" applyFill="1" applyBorder="1" applyAlignment="1">
      <alignment horizontal="center" vertical="center"/>
    </xf>
    <xf numFmtId="0" fontId="12" fillId="0" borderId="14" xfId="0" applyFont="1" applyBorder="1" applyAlignment="1" applyProtection="1">
      <alignment horizontal="right" vertical="center"/>
      <protection locked="0"/>
    </xf>
    <xf numFmtId="0" fontId="3" fillId="0" borderId="23" xfId="0" applyFont="1" applyBorder="1" applyAlignment="1">
      <alignment horizontal="left" vertical="center" indent="2"/>
    </xf>
    <xf numFmtId="0" fontId="3" fillId="0" borderId="25" xfId="0" applyFont="1" applyBorder="1" applyAlignment="1">
      <alignment horizontal="left" vertical="center" indent="2"/>
    </xf>
    <xf numFmtId="0" fontId="12" fillId="0" borderId="44" xfId="0" applyFont="1" applyBorder="1" applyAlignment="1">
      <alignment horizontal="left" vertical="center" indent="2"/>
    </xf>
    <xf numFmtId="0" fontId="3" fillId="0" borderId="44" xfId="0" applyFont="1" applyBorder="1" applyAlignment="1">
      <alignment horizontal="left" vertical="center" indent="2"/>
    </xf>
    <xf numFmtId="0" fontId="0" fillId="0" borderId="9" xfId="0" applyBorder="1" applyAlignment="1">
      <alignment horizontal="left" vertical="center" indent="2"/>
    </xf>
    <xf numFmtId="0" fontId="0" fillId="0" borderId="47" xfId="0" applyBorder="1" applyAlignment="1">
      <alignment horizontal="left" vertical="center" indent="2"/>
    </xf>
    <xf numFmtId="0" fontId="0" fillId="0" borderId="33" xfId="0" applyBorder="1" applyAlignment="1">
      <alignment horizontal="left" vertical="center" indent="2"/>
    </xf>
    <xf numFmtId="165" fontId="17" fillId="5" borderId="63" xfId="0" applyNumberFormat="1" applyFont="1" applyFill="1" applyBorder="1"/>
    <xf numFmtId="0" fontId="17" fillId="0" borderId="9" xfId="0" applyFont="1" applyBorder="1" applyAlignment="1" applyProtection="1">
      <alignment horizontal="right"/>
      <protection locked="0"/>
    </xf>
    <xf numFmtId="44" fontId="15" fillId="5" borderId="24" xfId="1" applyFont="1" applyFill="1" applyBorder="1" applyAlignment="1"/>
    <xf numFmtId="0" fontId="16" fillId="0" borderId="9" xfId="0" applyFont="1" applyBorder="1" applyAlignment="1">
      <alignment horizontal="center" vertical="center"/>
    </xf>
    <xf numFmtId="165" fontId="15" fillId="5" borderId="68" xfId="1" applyNumberFormat="1" applyFont="1" applyFill="1" applyBorder="1" applyAlignment="1"/>
    <xf numFmtId="0" fontId="15" fillId="0" borderId="56" xfId="0" applyFont="1" applyBorder="1" applyAlignment="1" applyProtection="1">
      <alignment horizontal="right"/>
      <protection locked="0"/>
    </xf>
    <xf numFmtId="0" fontId="15" fillId="0" borderId="67" xfId="0" applyFont="1" applyBorder="1" applyAlignment="1" applyProtection="1">
      <alignment horizontal="right"/>
      <protection locked="0"/>
    </xf>
    <xf numFmtId="0" fontId="17" fillId="0" borderId="29" xfId="0" applyFont="1" applyBorder="1" applyAlignment="1" applyProtection="1">
      <alignment horizontal="center"/>
    </xf>
    <xf numFmtId="0" fontId="0" fillId="0" borderId="33"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5" xfId="0" applyBorder="1" applyAlignment="1">
      <alignment horizontal="center" vertical="center" wrapText="1"/>
    </xf>
    <xf numFmtId="9" fontId="17" fillId="0" borderId="22" xfId="3" applyFont="1" applyBorder="1" applyAlignment="1">
      <alignment horizontal="center"/>
    </xf>
    <xf numFmtId="9" fontId="17" fillId="0" borderId="5" xfId="3" applyFont="1" applyBorder="1" applyAlignment="1">
      <alignment horizont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0" fillId="6" borderId="10" xfId="0" applyFill="1" applyBorder="1" applyAlignment="1">
      <alignment horizontal="center" vertical="center" wrapText="1"/>
    </xf>
    <xf numFmtId="0" fontId="0" fillId="6" borderId="8" xfId="0" applyFill="1" applyBorder="1" applyAlignment="1">
      <alignment horizontal="center" vertical="center" wrapText="1"/>
    </xf>
    <xf numFmtId="0" fontId="0" fillId="6" borderId="21" xfId="0" applyFill="1" applyBorder="1" applyAlignment="1">
      <alignment horizontal="center" vertical="center" wrapText="1"/>
    </xf>
    <xf numFmtId="0" fontId="0" fillId="6" borderId="5" xfId="0" applyFill="1" applyBorder="1" applyAlignment="1">
      <alignment horizontal="center" vertical="center" wrapText="1"/>
    </xf>
    <xf numFmtId="0" fontId="0" fillId="8" borderId="10" xfId="0" applyFill="1" applyBorder="1" applyAlignment="1">
      <alignment horizontal="center" vertical="center"/>
    </xf>
    <xf numFmtId="0" fontId="0" fillId="8" borderId="7" xfId="0" applyFill="1" applyBorder="1" applyAlignment="1">
      <alignment horizontal="center" vertical="center"/>
    </xf>
    <xf numFmtId="0" fontId="0" fillId="8" borderId="8" xfId="0" applyFill="1" applyBorder="1" applyAlignment="1">
      <alignment horizontal="center" vertical="center"/>
    </xf>
    <xf numFmtId="0" fontId="0" fillId="8" borderId="31" xfId="0" applyFill="1" applyBorder="1" applyAlignment="1">
      <alignment horizontal="center" vertical="center"/>
    </xf>
    <xf numFmtId="0" fontId="0" fillId="8" borderId="0" xfId="0" applyFill="1" applyAlignment="1">
      <alignment horizontal="center" vertical="center"/>
    </xf>
    <xf numFmtId="0" fontId="0" fillId="8" borderId="32" xfId="0" applyFill="1" applyBorder="1" applyAlignment="1">
      <alignment horizontal="center" vertical="center"/>
    </xf>
    <xf numFmtId="0" fontId="15" fillId="0" borderId="12" xfId="0" applyFont="1" applyBorder="1" applyAlignment="1">
      <alignment horizontal="center"/>
    </xf>
    <xf numFmtId="0" fontId="15" fillId="0" borderId="13" xfId="0" applyFont="1" applyBorder="1" applyAlignment="1">
      <alignment horizontal="center"/>
    </xf>
    <xf numFmtId="0" fontId="15" fillId="0" borderId="28" xfId="0" applyFont="1" applyBorder="1" applyAlignment="1">
      <alignment horizontal="center"/>
    </xf>
    <xf numFmtId="0" fontId="7" fillId="0" borderId="10" xfId="2" applyBorder="1" applyAlignment="1">
      <alignment horizontal="center" vertical="center"/>
    </xf>
    <xf numFmtId="0" fontId="7" fillId="0" borderId="7" xfId="2" applyBorder="1" applyAlignment="1">
      <alignment horizontal="center" vertical="center"/>
    </xf>
    <xf numFmtId="0" fontId="7" fillId="0" borderId="8" xfId="2" applyBorder="1" applyAlignment="1">
      <alignment horizontal="center" vertical="center"/>
    </xf>
    <xf numFmtId="0" fontId="7" fillId="0" borderId="31" xfId="2" applyBorder="1" applyAlignment="1">
      <alignment horizontal="center" vertical="center"/>
    </xf>
    <xf numFmtId="0" fontId="7" fillId="0" borderId="0" xfId="2" applyBorder="1" applyAlignment="1">
      <alignment horizontal="center" vertical="center"/>
    </xf>
    <xf numFmtId="0" fontId="7" fillId="0" borderId="32" xfId="2" applyBorder="1" applyAlignment="1">
      <alignment horizontal="center" vertical="center"/>
    </xf>
    <xf numFmtId="0" fontId="7" fillId="0" borderId="21" xfId="2" applyBorder="1" applyAlignment="1">
      <alignment horizontal="center" vertical="center"/>
    </xf>
    <xf numFmtId="0" fontId="7" fillId="0" borderId="22" xfId="2" applyBorder="1" applyAlignment="1">
      <alignment horizontal="center" vertical="center"/>
    </xf>
    <xf numFmtId="0" fontId="7" fillId="0" borderId="5" xfId="2" applyBorder="1" applyAlignment="1">
      <alignment horizontal="center" vertical="center"/>
    </xf>
    <xf numFmtId="0" fontId="1" fillId="0" borderId="10"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 fillId="0" borderId="31" xfId="0" applyFont="1" applyBorder="1" applyAlignment="1">
      <alignment horizontal="center"/>
    </xf>
    <xf numFmtId="0" fontId="1" fillId="0" borderId="0" xfId="0" applyFont="1" applyAlignment="1">
      <alignment horizontal="center"/>
    </xf>
    <xf numFmtId="0" fontId="1" fillId="0" borderId="32" xfId="0" applyFont="1" applyBorder="1" applyAlignment="1">
      <alignment horizontal="center"/>
    </xf>
    <xf numFmtId="0" fontId="1" fillId="0" borderId="21" xfId="0" applyFont="1" applyBorder="1" applyAlignment="1">
      <alignment horizontal="center"/>
    </xf>
    <xf numFmtId="0" fontId="1" fillId="0" borderId="22" xfId="0" applyFont="1" applyBorder="1" applyAlignment="1">
      <alignment horizontal="center"/>
    </xf>
    <xf numFmtId="0" fontId="1" fillId="0" borderId="5" xfId="0" applyFont="1" applyBorder="1" applyAlignment="1">
      <alignment horizontal="center"/>
    </xf>
    <xf numFmtId="0" fontId="7" fillId="5" borderId="7" xfId="2" applyFill="1" applyBorder="1" applyAlignment="1">
      <alignment horizontal="center" vertical="center"/>
    </xf>
    <xf numFmtId="0" fontId="10" fillId="5" borderId="7" xfId="2" applyFont="1" applyFill="1" applyBorder="1" applyAlignment="1">
      <alignment horizontal="center" vertical="center"/>
    </xf>
    <xf numFmtId="0" fontId="10" fillId="5" borderId="8" xfId="2" applyFont="1" applyFill="1" applyBorder="1" applyAlignment="1">
      <alignment horizontal="center" vertical="center"/>
    </xf>
    <xf numFmtId="0" fontId="10" fillId="5" borderId="22" xfId="2" applyFont="1" applyFill="1" applyBorder="1" applyAlignment="1">
      <alignment horizontal="center" vertical="center"/>
    </xf>
    <xf numFmtId="0" fontId="10" fillId="5" borderId="5" xfId="2" applyFont="1" applyFill="1" applyBorder="1" applyAlignment="1">
      <alignment horizontal="center" vertical="center"/>
    </xf>
    <xf numFmtId="0" fontId="11" fillId="3" borderId="10"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21" xfId="0" applyFont="1" applyFill="1" applyBorder="1" applyAlignment="1">
      <alignment horizontal="center" vertical="center" wrapText="1"/>
    </xf>
    <xf numFmtId="0" fontId="11" fillId="3" borderId="22"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8" fillId="5" borderId="10" xfId="0" applyFont="1" applyFill="1" applyBorder="1" applyAlignment="1">
      <alignment horizontal="center" vertical="center"/>
    </xf>
    <xf numFmtId="0" fontId="8" fillId="5" borderId="7" xfId="0" applyFont="1" applyFill="1" applyBorder="1" applyAlignment="1">
      <alignment horizontal="center" vertical="center"/>
    </xf>
    <xf numFmtId="0" fontId="8" fillId="5" borderId="21" xfId="0" applyFont="1" applyFill="1" applyBorder="1" applyAlignment="1">
      <alignment horizontal="center" vertical="center"/>
    </xf>
    <xf numFmtId="0" fontId="8" fillId="5" borderId="22" xfId="0" applyFont="1" applyFill="1" applyBorder="1" applyAlignment="1">
      <alignment horizontal="center" vertical="center"/>
    </xf>
    <xf numFmtId="44" fontId="18" fillId="0" borderId="7" xfId="1" applyFont="1" applyBorder="1" applyAlignment="1">
      <alignment horizontal="center"/>
    </xf>
    <xf numFmtId="44" fontId="18" fillId="0" borderId="8" xfId="1" applyFont="1" applyBorder="1" applyAlignment="1">
      <alignment horizontal="center"/>
    </xf>
    <xf numFmtId="44" fontId="0" fillId="0" borderId="0" xfId="0" applyNumberFormat="1" applyAlignment="1">
      <alignment horizontal="center"/>
    </xf>
    <xf numFmtId="0" fontId="0" fillId="0" borderId="0" xfId="0" applyAlignment="1">
      <alignment horizontal="center"/>
    </xf>
    <xf numFmtId="0" fontId="0" fillId="0" borderId="32" xfId="0" applyBorder="1" applyAlignment="1">
      <alignment horizontal="center"/>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3" fillId="0" borderId="14" xfId="0" applyFont="1" applyBorder="1" applyAlignment="1">
      <alignment horizontal="center" vertical="center"/>
    </xf>
    <xf numFmtId="0" fontId="3" fillId="0" borderId="24" xfId="0" applyFont="1" applyBorder="1" applyAlignment="1">
      <alignment horizontal="center" vertical="center"/>
    </xf>
    <xf numFmtId="0" fontId="3" fillId="0" borderId="9" xfId="0" applyFont="1" applyBorder="1" applyAlignment="1">
      <alignment horizontal="center" vertical="center"/>
    </xf>
    <xf numFmtId="0" fontId="3" fillId="0" borderId="26" xfId="0" applyFont="1" applyBorder="1" applyAlignment="1">
      <alignment horizontal="center"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6" xfId="0" applyFont="1" applyBorder="1" applyAlignment="1">
      <alignment horizontal="center" vertical="center" wrapText="1"/>
    </xf>
    <xf numFmtId="0" fontId="2" fillId="2" borderId="6"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16" fillId="3" borderId="1" xfId="0" applyFont="1" applyFill="1" applyBorder="1" applyAlignment="1">
      <alignment horizontal="center" vertical="center"/>
    </xf>
    <xf numFmtId="0" fontId="16" fillId="3" borderId="2" xfId="0" applyFont="1" applyFill="1" applyBorder="1" applyAlignment="1">
      <alignment horizontal="center" vertical="center"/>
    </xf>
    <xf numFmtId="0" fontId="16" fillId="3" borderId="3" xfId="0" applyFont="1" applyFill="1" applyBorder="1" applyAlignment="1">
      <alignment horizontal="center" vertical="center"/>
    </xf>
    <xf numFmtId="164" fontId="0" fillId="0" borderId="52" xfId="1" applyNumberFormat="1" applyFont="1" applyBorder="1" applyAlignment="1" applyProtection="1">
      <alignment horizontal="center"/>
      <protection locked="0"/>
    </xf>
    <xf numFmtId="164" fontId="0" fillId="0" borderId="53" xfId="1" applyNumberFormat="1" applyFont="1" applyBorder="1" applyAlignment="1" applyProtection="1">
      <alignment horizontal="center"/>
      <protection locked="0"/>
    </xf>
    <xf numFmtId="0" fontId="19" fillId="11" borderId="38" xfId="0" applyFont="1" applyFill="1" applyBorder="1" applyAlignment="1">
      <alignment horizontal="center" vertical="center" wrapText="1"/>
    </xf>
    <xf numFmtId="0" fontId="19" fillId="11" borderId="13" xfId="0" applyFont="1" applyFill="1" applyBorder="1" applyAlignment="1">
      <alignment horizontal="center" vertical="center" wrapText="1"/>
    </xf>
    <xf numFmtId="0" fontId="19" fillId="11" borderId="28" xfId="0" applyFont="1" applyFill="1" applyBorder="1" applyAlignment="1">
      <alignment horizontal="center" vertical="center" wrapText="1"/>
    </xf>
    <xf numFmtId="0" fontId="19" fillId="11" borderId="44" xfId="0" applyFont="1" applyFill="1" applyBorder="1" applyAlignment="1">
      <alignment horizontal="center" vertical="center" wrapText="1"/>
    </xf>
    <xf numFmtId="0" fontId="19" fillId="11" borderId="45" xfId="0" applyFont="1" applyFill="1" applyBorder="1" applyAlignment="1">
      <alignment horizontal="center" vertical="center" wrapText="1"/>
    </xf>
    <xf numFmtId="0" fontId="19" fillId="11" borderId="46" xfId="0" applyFont="1" applyFill="1" applyBorder="1" applyAlignment="1">
      <alignment horizontal="center" vertical="center" wrapText="1"/>
    </xf>
    <xf numFmtId="164" fontId="0" fillId="0" borderId="22" xfId="1" applyNumberFormat="1" applyFont="1" applyBorder="1" applyAlignment="1" applyProtection="1">
      <alignment horizontal="center"/>
    </xf>
    <xf numFmtId="164" fontId="0" fillId="0" borderId="5" xfId="1" applyNumberFormat="1" applyFont="1" applyBorder="1" applyAlignment="1" applyProtection="1">
      <alignment horizontal="center"/>
    </xf>
    <xf numFmtId="164" fontId="0" fillId="0" borderId="2" xfId="1" applyNumberFormat="1" applyFont="1" applyBorder="1" applyAlignment="1" applyProtection="1">
      <alignment horizontal="center"/>
    </xf>
    <xf numFmtId="164" fontId="0" fillId="0" borderId="3" xfId="1" applyNumberFormat="1" applyFont="1" applyBorder="1" applyAlignment="1" applyProtection="1">
      <alignment horizontal="center"/>
    </xf>
    <xf numFmtId="9" fontId="26" fillId="0" borderId="22" xfId="3" applyFont="1" applyBorder="1" applyAlignment="1">
      <alignment horizontal="center"/>
    </xf>
    <xf numFmtId="9" fontId="26" fillId="0" borderId="5" xfId="3" applyFont="1" applyBorder="1" applyAlignment="1">
      <alignment horizontal="center"/>
    </xf>
    <xf numFmtId="0" fontId="11" fillId="11" borderId="31" xfId="0" applyFont="1" applyFill="1" applyBorder="1" applyAlignment="1">
      <alignment horizontal="center"/>
    </xf>
    <xf numFmtId="0" fontId="11" fillId="11" borderId="0" xfId="0" applyFont="1" applyFill="1" applyBorder="1" applyAlignment="1">
      <alignment horizontal="center"/>
    </xf>
    <xf numFmtId="0" fontId="19" fillId="11" borderId="1" xfId="0" applyFont="1" applyFill="1" applyBorder="1" applyAlignment="1">
      <alignment horizontal="center" vertical="center"/>
    </xf>
    <xf numFmtId="0" fontId="19" fillId="11" borderId="2" xfId="0" applyFont="1" applyFill="1" applyBorder="1" applyAlignment="1">
      <alignment horizontal="center" vertical="center"/>
    </xf>
    <xf numFmtId="0" fontId="19" fillId="11" borderId="3" xfId="0" applyFont="1" applyFill="1" applyBorder="1" applyAlignment="1">
      <alignment horizontal="center" vertical="center"/>
    </xf>
    <xf numFmtId="0" fontId="3" fillId="0" borderId="38" xfId="0" applyFont="1" applyBorder="1" applyAlignment="1">
      <alignment horizontal="center" vertical="center"/>
    </xf>
    <xf numFmtId="0" fontId="3" fillId="0" borderId="13" xfId="0" applyFont="1" applyBorder="1" applyAlignment="1">
      <alignment horizontal="center" vertical="center"/>
    </xf>
    <xf numFmtId="0" fontId="3" fillId="0" borderId="28" xfId="0" applyFont="1" applyBorder="1" applyAlignment="1">
      <alignment horizontal="center" vertical="center"/>
    </xf>
    <xf numFmtId="44" fontId="26" fillId="0" borderId="52" xfId="1" applyFont="1" applyBorder="1" applyAlignment="1" applyProtection="1">
      <alignment horizontal="center"/>
      <protection locked="0"/>
    </xf>
    <xf numFmtId="44" fontId="26" fillId="0" borderId="62" xfId="1" applyFont="1" applyBorder="1" applyAlignment="1" applyProtection="1">
      <alignment horizontal="center"/>
      <protection locked="0"/>
    </xf>
    <xf numFmtId="44" fontId="26" fillId="0" borderId="53" xfId="1" applyFont="1" applyBorder="1" applyAlignment="1" applyProtection="1">
      <alignment horizontal="center"/>
      <protection locked="0"/>
    </xf>
    <xf numFmtId="44" fontId="21" fillId="0" borderId="0" xfId="0" applyNumberFormat="1" applyFont="1" applyAlignment="1">
      <alignment horizontal="center"/>
    </xf>
    <xf numFmtId="44" fontId="21" fillId="0" borderId="32" xfId="0" applyNumberFormat="1" applyFont="1" applyBorder="1" applyAlignment="1">
      <alignment horizontal="center"/>
    </xf>
    <xf numFmtId="0" fontId="20" fillId="3" borderId="10"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8" xfId="0" applyFont="1" applyFill="1" applyBorder="1" applyAlignment="1">
      <alignment horizontal="center" vertical="center"/>
    </xf>
    <xf numFmtId="0" fontId="20" fillId="3" borderId="21" xfId="0" applyFont="1" applyFill="1" applyBorder="1" applyAlignment="1">
      <alignment horizontal="center" vertical="center"/>
    </xf>
    <xf numFmtId="0" fontId="20" fillId="3" borderId="22" xfId="0" applyFont="1" applyFill="1" applyBorder="1" applyAlignment="1">
      <alignment horizontal="center" vertical="center"/>
    </xf>
    <xf numFmtId="0" fontId="20" fillId="3" borderId="5"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2" xfId="0" applyFont="1" applyFill="1" applyBorder="1" applyAlignment="1">
      <alignment horizontal="center" vertical="center"/>
    </xf>
    <xf numFmtId="0" fontId="31" fillId="11" borderId="47" xfId="0" applyFont="1" applyFill="1" applyBorder="1" applyAlignment="1">
      <alignment horizontal="left" vertical="center"/>
    </xf>
    <xf numFmtId="0" fontId="31" fillId="11" borderId="45" xfId="0" applyFont="1" applyFill="1" applyBorder="1" applyAlignment="1">
      <alignment horizontal="left" vertical="center"/>
    </xf>
    <xf numFmtId="0" fontId="31" fillId="11" borderId="46" xfId="0" applyFont="1" applyFill="1" applyBorder="1" applyAlignment="1">
      <alignment horizontal="left" vertical="center"/>
    </xf>
    <xf numFmtId="0" fontId="19" fillId="2" borderId="18" xfId="0" applyFont="1" applyFill="1" applyBorder="1" applyAlignment="1">
      <alignment horizontal="center" vertical="center"/>
    </xf>
    <xf numFmtId="0" fontId="19" fillId="2" borderId="19" xfId="0" applyFont="1" applyFill="1" applyBorder="1" applyAlignment="1">
      <alignment horizontal="center" vertical="center"/>
    </xf>
    <xf numFmtId="0" fontId="19" fillId="2" borderId="20" xfId="0" applyFont="1" applyFill="1" applyBorder="1" applyAlignment="1">
      <alignment horizontal="center" vertical="center"/>
    </xf>
    <xf numFmtId="164" fontId="0" fillId="0" borderId="57" xfId="1" applyNumberFormat="1" applyFont="1" applyBorder="1" applyAlignment="1" applyProtection="1">
      <alignment horizontal="center"/>
      <protection locked="0"/>
    </xf>
    <xf numFmtId="164" fontId="0" fillId="0" borderId="58" xfId="1" applyNumberFormat="1" applyFont="1" applyBorder="1" applyAlignment="1" applyProtection="1">
      <alignment horizontal="center"/>
      <protection locked="0"/>
    </xf>
    <xf numFmtId="164" fontId="0" fillId="0" borderId="54" xfId="1" applyNumberFormat="1" applyFont="1" applyBorder="1" applyAlignment="1" applyProtection="1">
      <alignment horizontal="center"/>
      <protection locked="0"/>
    </xf>
    <xf numFmtId="164" fontId="0" fillId="0" borderId="55" xfId="1" applyNumberFormat="1" applyFont="1" applyBorder="1" applyAlignment="1" applyProtection="1">
      <alignment horizontal="center"/>
      <protection locked="0"/>
    </xf>
    <xf numFmtId="0" fontId="28" fillId="7" borderId="54" xfId="0" applyFont="1" applyFill="1" applyBorder="1" applyAlignment="1">
      <alignment horizontal="left" vertical="top" wrapText="1"/>
    </xf>
    <xf numFmtId="0" fontId="28" fillId="7" borderId="61" xfId="0" applyFont="1" applyFill="1" applyBorder="1" applyAlignment="1">
      <alignment horizontal="left" vertical="top" wrapText="1"/>
    </xf>
    <xf numFmtId="0" fontId="28" fillId="7" borderId="55" xfId="0" applyFont="1" applyFill="1" applyBorder="1" applyAlignment="1">
      <alignment horizontal="left" vertical="top" wrapText="1"/>
    </xf>
    <xf numFmtId="0" fontId="28" fillId="7" borderId="56" xfId="0" applyFont="1" applyFill="1" applyBorder="1" applyAlignment="1">
      <alignment horizontal="left" vertical="top" wrapText="1"/>
    </xf>
    <xf numFmtId="0" fontId="28" fillId="7" borderId="0" xfId="0" applyFont="1" applyFill="1" applyAlignment="1">
      <alignment horizontal="left" vertical="top" wrapText="1"/>
    </xf>
    <xf numFmtId="0" fontId="28" fillId="7" borderId="51" xfId="0" applyFont="1" applyFill="1" applyBorder="1" applyAlignment="1">
      <alignment horizontal="left" vertical="top" wrapText="1"/>
    </xf>
    <xf numFmtId="2" fontId="17" fillId="0" borderId="12" xfId="0" applyNumberFormat="1" applyFont="1" applyBorder="1" applyAlignment="1">
      <alignment horizontal="center"/>
    </xf>
    <xf numFmtId="2" fontId="17" fillId="0" borderId="13" xfId="0" applyNumberFormat="1" applyFont="1" applyBorder="1" applyAlignment="1">
      <alignment horizontal="center"/>
    </xf>
    <xf numFmtId="2" fontId="17" fillId="0" borderId="28" xfId="0" applyNumberFormat="1" applyFont="1" applyBorder="1" applyAlignment="1">
      <alignment horizontal="center"/>
    </xf>
    <xf numFmtId="0" fontId="9" fillId="3" borderId="0" xfId="0" applyFont="1" applyFill="1" applyAlignment="1">
      <alignment horizontal="center" vertical="center"/>
    </xf>
    <xf numFmtId="0" fontId="9" fillId="3" borderId="32" xfId="0" applyFont="1" applyFill="1" applyBorder="1" applyAlignment="1">
      <alignment horizontal="center" vertical="center"/>
    </xf>
    <xf numFmtId="0" fontId="0" fillId="0" borderId="59" xfId="0" applyBorder="1" applyAlignment="1">
      <alignment horizontal="right" vertical="center"/>
    </xf>
    <xf numFmtId="0" fontId="0" fillId="0" borderId="60" xfId="0" applyBorder="1" applyAlignment="1">
      <alignment horizontal="right" vertical="center"/>
    </xf>
  </cellXfs>
  <cellStyles count="4">
    <cellStyle name="Currency" xfId="1" builtinId="4"/>
    <cellStyle name="Hyperlink" xfId="2" builtinId="8"/>
    <cellStyle name="Normal" xfId="0" builtinId="0"/>
    <cellStyle name="Percent" xfId="3" builtinId="5"/>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238126</xdr:colOff>
      <xdr:row>23</xdr:row>
      <xdr:rowOff>30957</xdr:rowOff>
    </xdr:from>
    <xdr:to>
      <xdr:col>4</xdr:col>
      <xdr:colOff>676276</xdr:colOff>
      <xdr:row>33</xdr:row>
      <xdr:rowOff>97632</xdr:rowOff>
    </xdr:to>
    <xdr:pic>
      <xdr:nvPicPr>
        <xdr:cNvPr id="3" name="Picture 1026">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6" y="4829176"/>
          <a:ext cx="3021806" cy="19954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0</xdr:col>
      <xdr:colOff>964405</xdr:colOff>
      <xdr:row>41</xdr:row>
      <xdr:rowOff>11907</xdr:rowOff>
    </xdr:from>
    <xdr:to>
      <xdr:col>4</xdr:col>
      <xdr:colOff>85724</xdr:colOff>
      <xdr:row>42</xdr:row>
      <xdr:rowOff>381001</xdr:rowOff>
    </xdr:to>
    <xdr:pic>
      <xdr:nvPicPr>
        <xdr:cNvPr id="5" name="Picture 4" descr="New GMI Logo">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64405" y="7358063"/>
          <a:ext cx="1704975" cy="666750"/>
        </a:xfrm>
        <a:prstGeom prst="rect">
          <a:avLst/>
        </a:prstGeom>
        <a:noFill/>
        <a:ln>
          <a:noFill/>
        </a:ln>
      </xdr:spPr>
    </xdr:pic>
    <xdr:clientData/>
  </xdr:twoCellAnchor>
  <xdr:twoCellAnchor>
    <xdr:from>
      <xdr:col>11</xdr:col>
      <xdr:colOff>2</xdr:colOff>
      <xdr:row>4</xdr:row>
      <xdr:rowOff>202405</xdr:rowOff>
    </xdr:from>
    <xdr:to>
      <xdr:col>11</xdr:col>
      <xdr:colOff>547688</xdr:colOff>
      <xdr:row>33</xdr:row>
      <xdr:rowOff>142874</xdr:rowOff>
    </xdr:to>
    <xdr:sp macro="" textlink="">
      <xdr:nvSpPr>
        <xdr:cNvPr id="6" name="Right Brace 5">
          <a:extLst>
            <a:ext uri="{FF2B5EF4-FFF2-40B4-BE49-F238E27FC236}">
              <a16:creationId xmlns:a16="http://schemas.microsoft.com/office/drawing/2014/main" id="{00000000-0008-0000-0000-000006000000}"/>
            </a:ext>
          </a:extLst>
        </xdr:cNvPr>
        <xdr:cNvSpPr/>
      </xdr:nvSpPr>
      <xdr:spPr>
        <a:xfrm>
          <a:off x="9453565" y="1131093"/>
          <a:ext cx="547686" cy="5822156"/>
        </a:xfrm>
        <a:prstGeom prst="rightBrace">
          <a:avLst>
            <a:gd name="adj1" fmla="val 8333"/>
            <a:gd name="adj2" fmla="val 4999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13</xdr:col>
      <xdr:colOff>559597</xdr:colOff>
      <xdr:row>4</xdr:row>
      <xdr:rowOff>71438</xdr:rowOff>
    </xdr:from>
    <xdr:to>
      <xdr:col>14</xdr:col>
      <xdr:colOff>11907</xdr:colOff>
      <xdr:row>29</xdr:row>
      <xdr:rowOff>35719</xdr:rowOff>
    </xdr:to>
    <xdr:sp macro="" textlink="">
      <xdr:nvSpPr>
        <xdr:cNvPr id="9" name="Left Brace 8">
          <a:extLst>
            <a:ext uri="{FF2B5EF4-FFF2-40B4-BE49-F238E27FC236}">
              <a16:creationId xmlns:a16="http://schemas.microsoft.com/office/drawing/2014/main" id="{00000000-0008-0000-0000-000009000000}"/>
            </a:ext>
          </a:extLst>
        </xdr:cNvPr>
        <xdr:cNvSpPr/>
      </xdr:nvSpPr>
      <xdr:spPr>
        <a:xfrm>
          <a:off x="11227597" y="1000126"/>
          <a:ext cx="750091" cy="4869656"/>
        </a:xfrm>
        <a:prstGeom prst="leftBrace">
          <a:avLst>
            <a:gd name="adj1" fmla="val 8333"/>
            <a:gd name="adj2" fmla="val 5024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14</xdr:col>
      <xdr:colOff>2952752</xdr:colOff>
      <xdr:row>37</xdr:row>
      <xdr:rowOff>23813</xdr:rowOff>
    </xdr:from>
    <xdr:to>
      <xdr:col>14</xdr:col>
      <xdr:colOff>3172302</xdr:colOff>
      <xdr:row>40</xdr:row>
      <xdr:rowOff>148114</xdr:rowOff>
    </xdr:to>
    <xdr:sp macro="" textlink="">
      <xdr:nvSpPr>
        <xdr:cNvPr id="10" name="Right Arrow 9">
          <a:extLst>
            <a:ext uri="{FF2B5EF4-FFF2-40B4-BE49-F238E27FC236}">
              <a16:creationId xmlns:a16="http://schemas.microsoft.com/office/drawing/2014/main" id="{00000000-0008-0000-0000-00000A000000}"/>
            </a:ext>
          </a:extLst>
        </xdr:cNvPr>
        <xdr:cNvSpPr/>
      </xdr:nvSpPr>
      <xdr:spPr>
        <a:xfrm rot="16200000">
          <a:off x="14674454" y="7875986"/>
          <a:ext cx="707707" cy="219550"/>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547688</xdr:colOff>
      <xdr:row>16</xdr:row>
      <xdr:rowOff>124992</xdr:rowOff>
    </xdr:from>
    <xdr:to>
      <xdr:col>13</xdr:col>
      <xdr:colOff>559597</xdr:colOff>
      <xdr:row>19</xdr:row>
      <xdr:rowOff>148245</xdr:rowOff>
    </xdr:to>
    <xdr:cxnSp macro="">
      <xdr:nvCxnSpPr>
        <xdr:cNvPr id="13" name="Straight Arrow Connector 12">
          <a:extLst>
            <a:ext uri="{FF2B5EF4-FFF2-40B4-BE49-F238E27FC236}">
              <a16:creationId xmlns:a16="http://schemas.microsoft.com/office/drawing/2014/main" id="{00000000-0008-0000-0000-00000D000000}"/>
            </a:ext>
          </a:extLst>
        </xdr:cNvPr>
        <xdr:cNvCxnSpPr>
          <a:stCxn id="6" idx="1"/>
          <a:endCxn id="9" idx="1"/>
        </xdr:cNvCxnSpPr>
      </xdr:nvCxnSpPr>
      <xdr:spPr>
        <a:xfrm flipV="1">
          <a:off x="10001251" y="3446836"/>
          <a:ext cx="1226346" cy="594753"/>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22412</xdr:colOff>
      <xdr:row>0</xdr:row>
      <xdr:rowOff>11207</xdr:rowOff>
    </xdr:from>
    <xdr:to>
      <xdr:col>0</xdr:col>
      <xdr:colOff>802290</xdr:colOff>
      <xdr:row>1</xdr:row>
      <xdr:rowOff>182309</xdr:rowOff>
    </xdr:to>
    <xdr:pic>
      <xdr:nvPicPr>
        <xdr:cNvPr id="4" name="Picture 3">
          <a:extLst>
            <a:ext uri="{FF2B5EF4-FFF2-40B4-BE49-F238E27FC236}">
              <a16:creationId xmlns:a16="http://schemas.microsoft.com/office/drawing/2014/main" id="{6C5D78D5-F29F-4B0F-BF33-4E9BDB4214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412" y="11207"/>
          <a:ext cx="779878" cy="5072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43962</xdr:colOff>
      <xdr:row>9</xdr:row>
      <xdr:rowOff>117230</xdr:rowOff>
    </xdr:from>
    <xdr:to>
      <xdr:col>0</xdr:col>
      <xdr:colOff>1128346</xdr:colOff>
      <xdr:row>11</xdr:row>
      <xdr:rowOff>131885</xdr:rowOff>
    </xdr:to>
    <xdr:sp macro="" textlink="">
      <xdr:nvSpPr>
        <xdr:cNvPr id="3" name="Arrow: Right 2">
          <a:extLst>
            <a:ext uri="{FF2B5EF4-FFF2-40B4-BE49-F238E27FC236}">
              <a16:creationId xmlns:a16="http://schemas.microsoft.com/office/drawing/2014/main" id="{DDABC382-2F35-4195-80F7-30BF77B2C787}"/>
            </a:ext>
          </a:extLst>
        </xdr:cNvPr>
        <xdr:cNvSpPr/>
      </xdr:nvSpPr>
      <xdr:spPr>
        <a:xfrm>
          <a:off x="43962" y="2630365"/>
          <a:ext cx="1084384" cy="505558"/>
        </a:xfrm>
        <a:prstGeom prst="rightArrow">
          <a:avLst/>
        </a:prstGeom>
        <a:solidFill>
          <a:srgbClr val="FF33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Step 1</a:t>
          </a:r>
        </a:p>
      </xdr:txBody>
    </xdr:sp>
    <xdr:clientData/>
  </xdr:twoCellAnchor>
  <xdr:twoCellAnchor>
    <xdr:from>
      <xdr:col>0</xdr:col>
      <xdr:colOff>42497</xdr:colOff>
      <xdr:row>12</xdr:row>
      <xdr:rowOff>49824</xdr:rowOff>
    </xdr:from>
    <xdr:to>
      <xdr:col>0</xdr:col>
      <xdr:colOff>1126881</xdr:colOff>
      <xdr:row>14</xdr:row>
      <xdr:rowOff>159728</xdr:rowOff>
    </xdr:to>
    <xdr:sp macro="" textlink="">
      <xdr:nvSpPr>
        <xdr:cNvPr id="9" name="Arrow: Right 8">
          <a:extLst>
            <a:ext uri="{FF2B5EF4-FFF2-40B4-BE49-F238E27FC236}">
              <a16:creationId xmlns:a16="http://schemas.microsoft.com/office/drawing/2014/main" id="{79F4A99D-E0BF-464B-ABB4-8B250ACCBD3A}"/>
            </a:ext>
          </a:extLst>
        </xdr:cNvPr>
        <xdr:cNvSpPr/>
      </xdr:nvSpPr>
      <xdr:spPr>
        <a:xfrm>
          <a:off x="42497" y="3244362"/>
          <a:ext cx="1084384" cy="505558"/>
        </a:xfrm>
        <a:prstGeom prst="rightArrow">
          <a:avLst/>
        </a:prstGeom>
        <a:solidFill>
          <a:srgbClr val="FF33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Step 2</a:t>
          </a:r>
        </a:p>
      </xdr:txBody>
    </xdr:sp>
    <xdr:clientData/>
  </xdr:twoCellAnchor>
  <xdr:twoCellAnchor>
    <xdr:from>
      <xdr:col>5</xdr:col>
      <xdr:colOff>92320</xdr:colOff>
      <xdr:row>12</xdr:row>
      <xdr:rowOff>59995</xdr:rowOff>
    </xdr:from>
    <xdr:to>
      <xdr:col>6</xdr:col>
      <xdr:colOff>568570</xdr:colOff>
      <xdr:row>14</xdr:row>
      <xdr:rowOff>169899</xdr:rowOff>
    </xdr:to>
    <xdr:sp macro="" textlink="">
      <xdr:nvSpPr>
        <xdr:cNvPr id="10" name="Arrow: Right 9">
          <a:extLst>
            <a:ext uri="{FF2B5EF4-FFF2-40B4-BE49-F238E27FC236}">
              <a16:creationId xmlns:a16="http://schemas.microsoft.com/office/drawing/2014/main" id="{729971DA-DC81-4EC9-8E2B-BB27895DDA94}"/>
            </a:ext>
          </a:extLst>
        </xdr:cNvPr>
        <xdr:cNvSpPr/>
      </xdr:nvSpPr>
      <xdr:spPr>
        <a:xfrm>
          <a:off x="6670173" y="3186436"/>
          <a:ext cx="1081368" cy="513316"/>
        </a:xfrm>
        <a:prstGeom prst="rightArrow">
          <a:avLst/>
        </a:prstGeom>
        <a:solidFill>
          <a:srgbClr val="FF33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Step 4</a:t>
          </a:r>
        </a:p>
      </xdr:txBody>
    </xdr:sp>
    <xdr:clientData/>
  </xdr:twoCellAnchor>
  <xdr:twoCellAnchor>
    <xdr:from>
      <xdr:col>5</xdr:col>
      <xdr:colOff>72322</xdr:colOff>
      <xdr:row>25</xdr:row>
      <xdr:rowOff>56412</xdr:rowOff>
    </xdr:from>
    <xdr:to>
      <xdr:col>6</xdr:col>
      <xdr:colOff>548572</xdr:colOff>
      <xdr:row>28</xdr:row>
      <xdr:rowOff>9622</xdr:rowOff>
    </xdr:to>
    <xdr:sp macro="" textlink="">
      <xdr:nvSpPr>
        <xdr:cNvPr id="11" name="Arrow: Right 10">
          <a:extLst>
            <a:ext uri="{FF2B5EF4-FFF2-40B4-BE49-F238E27FC236}">
              <a16:creationId xmlns:a16="http://schemas.microsoft.com/office/drawing/2014/main" id="{00FAF991-8A44-4BE7-BAC1-42B9FABC37E9}"/>
            </a:ext>
          </a:extLst>
        </xdr:cNvPr>
        <xdr:cNvSpPr/>
      </xdr:nvSpPr>
      <xdr:spPr>
        <a:xfrm>
          <a:off x="6650175" y="5771412"/>
          <a:ext cx="1081368" cy="535916"/>
        </a:xfrm>
        <a:prstGeom prst="rightArrow">
          <a:avLst/>
        </a:prstGeom>
        <a:solidFill>
          <a:srgbClr val="FF33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Step 5</a:t>
          </a:r>
        </a:p>
      </xdr:txBody>
    </xdr:sp>
    <xdr:clientData/>
  </xdr:twoCellAnchor>
  <xdr:twoCellAnchor>
    <xdr:from>
      <xdr:col>5</xdr:col>
      <xdr:colOff>70856</xdr:colOff>
      <xdr:row>30</xdr:row>
      <xdr:rowOff>101458</xdr:rowOff>
    </xdr:from>
    <xdr:to>
      <xdr:col>6</xdr:col>
      <xdr:colOff>547106</xdr:colOff>
      <xdr:row>32</xdr:row>
      <xdr:rowOff>95859</xdr:rowOff>
    </xdr:to>
    <xdr:sp macro="" textlink="">
      <xdr:nvSpPr>
        <xdr:cNvPr id="12" name="Arrow: Right 11">
          <a:extLst>
            <a:ext uri="{FF2B5EF4-FFF2-40B4-BE49-F238E27FC236}">
              <a16:creationId xmlns:a16="http://schemas.microsoft.com/office/drawing/2014/main" id="{AACCD718-0B0E-43A8-8F12-061EA4C2CD33}"/>
            </a:ext>
          </a:extLst>
        </xdr:cNvPr>
        <xdr:cNvSpPr/>
      </xdr:nvSpPr>
      <xdr:spPr>
        <a:xfrm>
          <a:off x="6648709" y="7105134"/>
          <a:ext cx="1081368" cy="476254"/>
        </a:xfrm>
        <a:prstGeom prst="rightArrow">
          <a:avLst/>
        </a:prstGeom>
        <a:solidFill>
          <a:srgbClr val="FF33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Step 6</a:t>
          </a:r>
        </a:p>
      </xdr:txBody>
    </xdr:sp>
    <xdr:clientData/>
  </xdr:twoCellAnchor>
  <xdr:twoCellAnchor editAs="oneCell">
    <xdr:from>
      <xdr:col>1</xdr:col>
      <xdr:colOff>284755</xdr:colOff>
      <xdr:row>26</xdr:row>
      <xdr:rowOff>138590</xdr:rowOff>
    </xdr:from>
    <xdr:to>
      <xdr:col>3</xdr:col>
      <xdr:colOff>457899</xdr:colOff>
      <xdr:row>36</xdr:row>
      <xdr:rowOff>118680</xdr:rowOff>
    </xdr:to>
    <xdr:pic>
      <xdr:nvPicPr>
        <xdr:cNvPr id="15" name="Picture 14">
          <a:extLst>
            <a:ext uri="{FF2B5EF4-FFF2-40B4-BE49-F238E27FC236}">
              <a16:creationId xmlns:a16="http://schemas.microsoft.com/office/drawing/2014/main" id="{FADA79CD-54CE-450C-81D4-CAF484C9729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1373" y="6044090"/>
          <a:ext cx="3725408" cy="24902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1084</xdr:colOff>
      <xdr:row>19</xdr:row>
      <xdr:rowOff>45204</xdr:rowOff>
    </xdr:from>
    <xdr:to>
      <xdr:col>0</xdr:col>
      <xdr:colOff>1085468</xdr:colOff>
      <xdr:row>21</xdr:row>
      <xdr:rowOff>165461</xdr:rowOff>
    </xdr:to>
    <xdr:sp macro="" textlink="">
      <xdr:nvSpPr>
        <xdr:cNvPr id="13" name="Arrow: Right 12">
          <a:extLst>
            <a:ext uri="{FF2B5EF4-FFF2-40B4-BE49-F238E27FC236}">
              <a16:creationId xmlns:a16="http://schemas.microsoft.com/office/drawing/2014/main" id="{7DEDEA9A-DDBA-4045-90DE-2A54C0D3765A}"/>
            </a:ext>
          </a:extLst>
        </xdr:cNvPr>
        <xdr:cNvSpPr/>
      </xdr:nvSpPr>
      <xdr:spPr>
        <a:xfrm>
          <a:off x="1084" y="4290041"/>
          <a:ext cx="1084384" cy="503328"/>
        </a:xfrm>
        <a:prstGeom prst="rightArrow">
          <a:avLst/>
        </a:prstGeom>
        <a:solidFill>
          <a:srgbClr val="FF33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Step 3</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professionalbakingsolutions.com/video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46"/>
  <sheetViews>
    <sheetView showGridLines="0" topLeftCell="C1" zoomScale="80" zoomScaleNormal="80" workbookViewId="0">
      <selection activeCell="I39" sqref="I39:K39"/>
    </sheetView>
  </sheetViews>
  <sheetFormatPr defaultRowHeight="14.25" x14ac:dyDescent="0.45"/>
  <cols>
    <col min="1" max="1" width="14.86328125" bestFit="1" customWidth="1"/>
    <col min="2" max="2" width="6.3984375" bestFit="1" customWidth="1"/>
    <col min="3" max="3" width="10.73046875" bestFit="1" customWidth="1"/>
    <col min="4" max="4" width="6.73046875" bestFit="1" customWidth="1"/>
    <col min="5" max="5" width="14" customWidth="1"/>
    <col min="8" max="8" width="30.86328125" bestFit="1" customWidth="1"/>
    <col min="9" max="9" width="11.3984375" bestFit="1" customWidth="1"/>
    <col min="10" max="10" width="15.265625" bestFit="1" customWidth="1"/>
    <col min="11" max="11" width="13.1328125" bestFit="1" customWidth="1"/>
    <col min="13" max="13" width="9.1328125" customWidth="1"/>
    <col min="14" max="14" width="19.3984375" bestFit="1" customWidth="1"/>
    <col min="15" max="15" width="47.86328125" bestFit="1" customWidth="1"/>
    <col min="16" max="16" width="13.59765625" bestFit="1" customWidth="1"/>
    <col min="17" max="17" width="11.73046875" bestFit="1" customWidth="1"/>
  </cols>
  <sheetData>
    <row r="1" spans="1:16" ht="26.25" customHeight="1" x14ac:dyDescent="0.45">
      <c r="A1" s="192" t="s">
        <v>0</v>
      </c>
      <c r="B1" s="193"/>
      <c r="C1" s="193"/>
      <c r="D1" s="193"/>
      <c r="E1" s="193"/>
      <c r="F1" s="193"/>
      <c r="G1" s="193"/>
      <c r="H1" s="193"/>
      <c r="I1" s="193"/>
      <c r="J1" s="193"/>
      <c r="K1" s="193"/>
      <c r="L1" s="193"/>
      <c r="M1" s="193"/>
      <c r="N1" s="193"/>
      <c r="O1" s="193"/>
      <c r="P1" s="194"/>
    </row>
    <row r="2" spans="1:16" ht="15" customHeight="1" thickBot="1" x14ac:dyDescent="0.5">
      <c r="A2" s="195"/>
      <c r="B2" s="196"/>
      <c r="C2" s="196"/>
      <c r="D2" s="196"/>
      <c r="E2" s="196"/>
      <c r="F2" s="196"/>
      <c r="G2" s="196"/>
      <c r="H2" s="196"/>
      <c r="I2" s="196"/>
      <c r="J2" s="196"/>
      <c r="K2" s="196"/>
      <c r="L2" s="196"/>
      <c r="M2" s="196"/>
      <c r="N2" s="196"/>
      <c r="O2" s="196"/>
      <c r="P2" s="197"/>
    </row>
    <row r="3" spans="1:16" ht="14.65" thickBot="1" x14ac:dyDescent="0.5">
      <c r="A3" s="36"/>
      <c r="B3" s="37"/>
      <c r="C3" s="37"/>
      <c r="D3" s="37"/>
      <c r="E3" s="37"/>
      <c r="F3" s="37"/>
      <c r="G3" s="37"/>
      <c r="H3" s="37"/>
      <c r="I3" s="37"/>
      <c r="J3" s="37"/>
      <c r="K3" s="37"/>
      <c r="L3" s="37"/>
      <c r="M3" s="37"/>
      <c r="N3" s="37"/>
      <c r="O3" s="38"/>
      <c r="P3" s="39"/>
    </row>
    <row r="4" spans="1:16" ht="14.65" thickBot="1" x14ac:dyDescent="0.5">
      <c r="A4" s="153" t="s">
        <v>1</v>
      </c>
      <c r="B4" s="154"/>
      <c r="C4" s="154"/>
      <c r="D4" s="155"/>
      <c r="E4" s="40"/>
      <c r="F4" s="37"/>
      <c r="G4" s="37"/>
      <c r="H4" s="220" t="s">
        <v>2</v>
      </c>
      <c r="I4" s="221"/>
      <c r="J4" s="221"/>
      <c r="K4" s="222"/>
      <c r="L4" s="37"/>
      <c r="M4" s="37"/>
      <c r="N4" s="37"/>
      <c r="O4" s="26" t="s">
        <v>3</v>
      </c>
      <c r="P4" s="27" t="s">
        <v>4</v>
      </c>
    </row>
    <row r="5" spans="1:16" ht="14.65" thickBot="1" x14ac:dyDescent="0.5">
      <c r="A5" s="1" t="s">
        <v>5</v>
      </c>
      <c r="B5" s="2">
        <v>1</v>
      </c>
      <c r="C5" s="3" t="s">
        <v>6</v>
      </c>
      <c r="D5" s="3" t="s">
        <v>7</v>
      </c>
      <c r="E5" s="41"/>
      <c r="F5" s="37"/>
      <c r="G5" s="37"/>
      <c r="H5" s="9" t="s">
        <v>8</v>
      </c>
      <c r="I5" s="10" t="s">
        <v>9</v>
      </c>
      <c r="J5" s="11" t="s">
        <v>10</v>
      </c>
      <c r="K5" s="12" t="s">
        <v>11</v>
      </c>
      <c r="L5" s="37"/>
      <c r="M5" s="37"/>
      <c r="N5" s="37"/>
      <c r="O5" s="25" t="s">
        <v>5</v>
      </c>
      <c r="P5" s="28">
        <f>P36</f>
        <v>1.74875E-2</v>
      </c>
    </row>
    <row r="6" spans="1:16" ht="14.65" thickBot="1" x14ac:dyDescent="0.5">
      <c r="A6" s="1" t="s">
        <v>12</v>
      </c>
      <c r="B6" s="2">
        <v>0.56999999999999995</v>
      </c>
      <c r="C6" s="3" t="s">
        <v>13</v>
      </c>
      <c r="D6" s="3" t="s">
        <v>14</v>
      </c>
      <c r="E6" s="41"/>
      <c r="F6" s="37"/>
      <c r="G6" s="37"/>
      <c r="H6" s="13" t="s">
        <v>5</v>
      </c>
      <c r="I6" s="8">
        <v>800</v>
      </c>
      <c r="J6" s="70">
        <f>P36</f>
        <v>1.74875E-2</v>
      </c>
      <c r="K6" s="15">
        <f>I6*J6</f>
        <v>13.99</v>
      </c>
      <c r="L6" s="37"/>
      <c r="M6" s="37"/>
      <c r="N6" s="37"/>
      <c r="O6" s="21" t="s">
        <v>12</v>
      </c>
      <c r="P6" s="29">
        <v>0</v>
      </c>
    </row>
    <row r="7" spans="1:16" ht="14.65" thickBot="1" x14ac:dyDescent="0.5">
      <c r="A7" s="1" t="s">
        <v>15</v>
      </c>
      <c r="B7" s="2">
        <v>0.02</v>
      </c>
      <c r="C7" s="3" t="s">
        <v>16</v>
      </c>
      <c r="D7" s="3" t="s">
        <v>17</v>
      </c>
      <c r="E7" s="41"/>
      <c r="F7" s="37"/>
      <c r="G7" s="37"/>
      <c r="H7" s="14" t="s">
        <v>12</v>
      </c>
      <c r="I7" s="4">
        <v>456</v>
      </c>
      <c r="J7" s="4">
        <v>5.0000000000000001E-3</v>
      </c>
      <c r="K7" s="15">
        <f t="shared" ref="K7:K11" si="0">I7*J7</f>
        <v>2.2800000000000002</v>
      </c>
      <c r="L7" s="37"/>
      <c r="M7" s="37"/>
      <c r="N7" s="37"/>
      <c r="O7" s="21" t="s">
        <v>18</v>
      </c>
      <c r="P7" s="29">
        <v>0.03</v>
      </c>
    </row>
    <row r="8" spans="1:16" ht="14.65" thickBot="1" x14ac:dyDescent="0.5">
      <c r="A8" s="1" t="s">
        <v>19</v>
      </c>
      <c r="B8" s="2">
        <v>0.01</v>
      </c>
      <c r="C8" s="3" t="s">
        <v>20</v>
      </c>
      <c r="D8" s="3" t="s">
        <v>16</v>
      </c>
      <c r="E8" s="41"/>
      <c r="F8" s="37"/>
      <c r="G8" s="37"/>
      <c r="H8" s="48" t="s">
        <v>15</v>
      </c>
      <c r="I8" s="49">
        <v>16</v>
      </c>
      <c r="J8" s="69">
        <f>P7</f>
        <v>0.03</v>
      </c>
      <c r="K8" s="50">
        <f t="shared" si="0"/>
        <v>0.48</v>
      </c>
      <c r="L8" s="37"/>
      <c r="M8" s="37"/>
      <c r="N8" s="37"/>
      <c r="O8" s="21" t="s">
        <v>21</v>
      </c>
      <c r="P8" s="29">
        <v>0.65</v>
      </c>
    </row>
    <row r="9" spans="1:16" ht="14.65" thickBot="1" x14ac:dyDescent="0.5">
      <c r="A9" s="1" t="s">
        <v>22</v>
      </c>
      <c r="B9" s="2">
        <v>0.01</v>
      </c>
      <c r="C9" s="3" t="s">
        <v>20</v>
      </c>
      <c r="D9" s="3" t="s">
        <v>16</v>
      </c>
      <c r="E9" s="41"/>
      <c r="F9" s="37"/>
      <c r="G9" s="37"/>
      <c r="H9" s="48" t="s">
        <v>19</v>
      </c>
      <c r="I9" s="49">
        <v>8</v>
      </c>
      <c r="J9" s="69">
        <f>P8</f>
        <v>0.65</v>
      </c>
      <c r="K9" s="50">
        <f t="shared" si="0"/>
        <v>5.2</v>
      </c>
      <c r="L9" s="37"/>
      <c r="M9" s="37"/>
      <c r="N9" s="37"/>
      <c r="O9" s="21" t="s">
        <v>23</v>
      </c>
      <c r="P9" s="29">
        <v>0.08</v>
      </c>
    </row>
    <row r="10" spans="1:16" ht="14.65" thickBot="1" x14ac:dyDescent="0.5">
      <c r="A10" s="1" t="s">
        <v>24</v>
      </c>
      <c r="B10" s="2">
        <v>0.04</v>
      </c>
      <c r="C10" s="3" t="s">
        <v>17</v>
      </c>
      <c r="D10" s="3" t="s">
        <v>25</v>
      </c>
      <c r="E10" s="41"/>
      <c r="F10" s="37"/>
      <c r="G10" s="37"/>
      <c r="H10" s="48" t="s">
        <v>22</v>
      </c>
      <c r="I10" s="49">
        <v>8</v>
      </c>
      <c r="J10" s="69">
        <f>P9</f>
        <v>0.08</v>
      </c>
      <c r="K10" s="50">
        <f t="shared" si="0"/>
        <v>0.64</v>
      </c>
      <c r="L10" s="37"/>
      <c r="M10" s="37"/>
      <c r="N10" s="37"/>
      <c r="O10" s="21" t="s">
        <v>26</v>
      </c>
      <c r="P10" s="29">
        <v>0.45</v>
      </c>
    </row>
    <row r="11" spans="1:16" x14ac:dyDescent="0.45">
      <c r="A11" s="42"/>
      <c r="B11" s="41"/>
      <c r="C11" s="41"/>
      <c r="D11" s="41"/>
      <c r="E11" s="41"/>
      <c r="F11" s="37"/>
      <c r="G11" s="37"/>
      <c r="H11" s="48" t="s">
        <v>24</v>
      </c>
      <c r="I11" s="49">
        <v>32</v>
      </c>
      <c r="J11" s="69">
        <v>0.45</v>
      </c>
      <c r="K11" s="50">
        <f t="shared" si="0"/>
        <v>14.4</v>
      </c>
      <c r="L11" s="37"/>
      <c r="M11" s="37"/>
      <c r="N11" s="37"/>
      <c r="O11" s="21" t="s">
        <v>27</v>
      </c>
      <c r="P11" s="29">
        <v>0</v>
      </c>
    </row>
    <row r="12" spans="1:16" ht="14.65" thickBot="1" x14ac:dyDescent="0.5">
      <c r="A12" s="42"/>
      <c r="B12" s="41"/>
      <c r="C12" s="41"/>
      <c r="D12" s="41"/>
      <c r="E12" s="41"/>
      <c r="F12" s="37"/>
      <c r="G12" s="37"/>
      <c r="H12" s="51" t="s">
        <v>28</v>
      </c>
      <c r="I12" s="52">
        <f>SUM(I6:I11)</f>
        <v>1320</v>
      </c>
      <c r="J12" s="53"/>
      <c r="K12" s="54">
        <f>SUM(K6:K11)</f>
        <v>36.99</v>
      </c>
      <c r="L12" s="37"/>
      <c r="M12" s="37"/>
      <c r="N12" s="37"/>
      <c r="O12" s="21" t="s">
        <v>29</v>
      </c>
      <c r="P12" s="29">
        <v>0</v>
      </c>
    </row>
    <row r="13" spans="1:16" ht="14.65" thickBot="1" x14ac:dyDescent="0.5">
      <c r="A13" s="153" t="s">
        <v>30</v>
      </c>
      <c r="B13" s="154"/>
      <c r="C13" s="154"/>
      <c r="D13" s="154"/>
      <c r="E13" s="155"/>
      <c r="F13" s="37"/>
      <c r="G13" s="37"/>
      <c r="H13" s="55" t="s">
        <v>31</v>
      </c>
      <c r="I13" s="166">
        <f>I12/16</f>
        <v>82.5</v>
      </c>
      <c r="J13" s="167"/>
      <c r="K13" s="168"/>
      <c r="L13" s="37"/>
      <c r="M13" s="37"/>
      <c r="N13" s="37"/>
      <c r="O13" s="21" t="s">
        <v>32</v>
      </c>
      <c r="P13" s="29">
        <v>0</v>
      </c>
    </row>
    <row r="14" spans="1:16" ht="14.65" thickBot="1" x14ac:dyDescent="0.5">
      <c r="A14" s="207" t="s">
        <v>33</v>
      </c>
      <c r="B14" s="209" t="s">
        <v>12</v>
      </c>
      <c r="C14" s="209"/>
      <c r="D14" s="209"/>
      <c r="E14" s="210"/>
      <c r="F14" s="37"/>
      <c r="G14" s="37"/>
      <c r="H14" s="223" t="s">
        <v>34</v>
      </c>
      <c r="I14" s="224"/>
      <c r="J14" s="224"/>
      <c r="K14" s="225"/>
      <c r="L14" s="37"/>
      <c r="M14" s="37"/>
      <c r="N14" s="37"/>
      <c r="O14" s="21" t="s">
        <v>35</v>
      </c>
      <c r="P14" s="29">
        <v>0</v>
      </c>
    </row>
    <row r="15" spans="1:16" x14ac:dyDescent="0.45">
      <c r="A15" s="208"/>
      <c r="B15" s="211" t="s">
        <v>5</v>
      </c>
      <c r="C15" s="211"/>
      <c r="D15" s="211"/>
      <c r="E15" s="212"/>
      <c r="F15" s="37"/>
      <c r="G15" s="37"/>
      <c r="H15" s="56" t="s">
        <v>8</v>
      </c>
      <c r="I15" s="57" t="s">
        <v>9</v>
      </c>
      <c r="J15" s="58" t="s">
        <v>10</v>
      </c>
      <c r="K15" s="59" t="s">
        <v>11</v>
      </c>
      <c r="L15" s="37"/>
      <c r="M15" s="37"/>
      <c r="N15" s="37"/>
      <c r="O15" s="21" t="s">
        <v>36</v>
      </c>
      <c r="P15" s="29">
        <v>0</v>
      </c>
    </row>
    <row r="16" spans="1:16" x14ac:dyDescent="0.45">
      <c r="A16" s="208"/>
      <c r="B16" s="211" t="s">
        <v>37</v>
      </c>
      <c r="C16" s="211"/>
      <c r="D16" s="211"/>
      <c r="E16" s="212"/>
      <c r="F16" s="37"/>
      <c r="G16" s="37"/>
      <c r="H16" s="48" t="s">
        <v>38</v>
      </c>
      <c r="I16" s="66">
        <v>16</v>
      </c>
      <c r="J16" s="62">
        <f>K12/I12</f>
        <v>2.8022727272727276E-2</v>
      </c>
      <c r="K16" s="60">
        <f t="shared" ref="K16:K34" si="1">J16*I16</f>
        <v>0.44836363636363641</v>
      </c>
      <c r="L16" s="37"/>
      <c r="M16" s="37"/>
      <c r="N16" s="37"/>
      <c r="O16" s="21" t="s">
        <v>39</v>
      </c>
      <c r="P16" s="29">
        <v>0</v>
      </c>
    </row>
    <row r="17" spans="1:16" x14ac:dyDescent="0.45">
      <c r="A17" s="216" t="s">
        <v>40</v>
      </c>
      <c r="B17" s="217"/>
      <c r="C17" s="217"/>
      <c r="D17" s="217"/>
      <c r="E17" s="218"/>
      <c r="F17" s="37"/>
      <c r="G17" s="37"/>
      <c r="H17" s="48" t="s">
        <v>41</v>
      </c>
      <c r="I17" s="66">
        <v>10</v>
      </c>
      <c r="J17" s="63">
        <f>P11</f>
        <v>0</v>
      </c>
      <c r="K17" s="61">
        <f t="shared" si="1"/>
        <v>0</v>
      </c>
      <c r="L17" s="37"/>
      <c r="M17" s="37"/>
      <c r="N17" s="37"/>
      <c r="O17" s="21" t="s">
        <v>42</v>
      </c>
      <c r="P17" s="29">
        <v>0</v>
      </c>
    </row>
    <row r="18" spans="1:16" x14ac:dyDescent="0.45">
      <c r="A18" s="208" t="s">
        <v>43</v>
      </c>
      <c r="B18" s="211" t="s">
        <v>44</v>
      </c>
      <c r="C18" s="211"/>
      <c r="D18" s="211"/>
      <c r="E18" s="212"/>
      <c r="F18" s="37"/>
      <c r="G18" s="37"/>
      <c r="H18" s="14" t="s">
        <v>45</v>
      </c>
      <c r="I18" s="66">
        <v>16</v>
      </c>
      <c r="J18" s="64">
        <f>P12</f>
        <v>0</v>
      </c>
      <c r="K18" s="16">
        <f t="shared" si="1"/>
        <v>0</v>
      </c>
      <c r="L18" s="37"/>
      <c r="M18" s="37"/>
      <c r="N18" s="37"/>
      <c r="O18" s="22" t="s">
        <v>46</v>
      </c>
      <c r="P18" s="29">
        <v>0</v>
      </c>
    </row>
    <row r="19" spans="1:16" ht="15" customHeight="1" x14ac:dyDescent="0.45">
      <c r="A19" s="208"/>
      <c r="B19" s="211"/>
      <c r="C19" s="211"/>
      <c r="D19" s="211"/>
      <c r="E19" s="212"/>
      <c r="F19" s="37"/>
      <c r="G19" s="37"/>
      <c r="H19" s="14" t="s">
        <v>47</v>
      </c>
      <c r="I19" s="66">
        <v>0</v>
      </c>
      <c r="J19" s="64">
        <f>P14</f>
        <v>0</v>
      </c>
      <c r="K19" s="16">
        <f t="shared" si="1"/>
        <v>0</v>
      </c>
      <c r="L19" s="37"/>
      <c r="M19" s="37"/>
      <c r="N19" s="37"/>
      <c r="O19" s="22" t="s">
        <v>48</v>
      </c>
      <c r="P19" s="29">
        <v>0</v>
      </c>
    </row>
    <row r="20" spans="1:16" ht="14.65" thickBot="1" x14ac:dyDescent="0.5">
      <c r="A20" s="213" t="s">
        <v>49</v>
      </c>
      <c r="B20" s="214"/>
      <c r="C20" s="214"/>
      <c r="D20" s="214"/>
      <c r="E20" s="215"/>
      <c r="F20" s="37"/>
      <c r="G20" s="37"/>
      <c r="H20" s="14" t="s">
        <v>50</v>
      </c>
      <c r="I20" s="66">
        <v>0</v>
      </c>
      <c r="J20" s="64">
        <v>0</v>
      </c>
      <c r="K20" s="16">
        <f t="shared" si="1"/>
        <v>0</v>
      </c>
      <c r="L20" s="37"/>
      <c r="M20" s="37"/>
      <c r="N20" s="37"/>
      <c r="O20" s="22" t="s">
        <v>51</v>
      </c>
      <c r="P20" s="29">
        <v>0</v>
      </c>
    </row>
    <row r="21" spans="1:16" ht="14.65" thickBot="1" x14ac:dyDescent="0.5">
      <c r="A21" s="42"/>
      <c r="B21" s="41"/>
      <c r="C21" s="41"/>
      <c r="D21" s="41"/>
      <c r="E21" s="41"/>
      <c r="F21" s="37"/>
      <c r="G21" s="37"/>
      <c r="H21" s="14" t="s">
        <v>52</v>
      </c>
      <c r="I21" s="66">
        <v>0</v>
      </c>
      <c r="J21" s="64">
        <f>P16</f>
        <v>0</v>
      </c>
      <c r="K21" s="16">
        <f t="shared" si="1"/>
        <v>0</v>
      </c>
      <c r="L21" s="37"/>
      <c r="M21" s="37"/>
      <c r="N21" s="37"/>
      <c r="O21" s="22" t="s">
        <v>53</v>
      </c>
      <c r="P21" s="29"/>
    </row>
    <row r="22" spans="1:16" ht="14.65" thickBot="1" x14ac:dyDescent="0.5">
      <c r="A22" s="153" t="s">
        <v>54</v>
      </c>
      <c r="B22" s="154"/>
      <c r="C22" s="154"/>
      <c r="D22" s="154"/>
      <c r="E22" s="219"/>
      <c r="F22" s="37"/>
      <c r="G22" s="37"/>
      <c r="H22" s="17" t="s">
        <v>55</v>
      </c>
      <c r="I22" s="66">
        <v>0</v>
      </c>
      <c r="J22" s="65">
        <f>P17</f>
        <v>0</v>
      </c>
      <c r="K22" s="16">
        <f t="shared" si="1"/>
        <v>0</v>
      </c>
      <c r="L22" s="37"/>
      <c r="M22" s="37"/>
      <c r="N22" s="37"/>
      <c r="O22" s="22" t="s">
        <v>56</v>
      </c>
      <c r="P22" s="29">
        <v>0</v>
      </c>
    </row>
    <row r="23" spans="1:16" x14ac:dyDescent="0.45">
      <c r="A23" s="178"/>
      <c r="B23" s="179"/>
      <c r="C23" s="179"/>
      <c r="D23" s="179"/>
      <c r="E23" s="180"/>
      <c r="F23" s="37"/>
      <c r="G23" s="37"/>
      <c r="H23" s="14" t="s">
        <v>46</v>
      </c>
      <c r="I23" s="66">
        <v>0</v>
      </c>
      <c r="J23" s="65">
        <f>P18</f>
        <v>0</v>
      </c>
      <c r="K23" s="18">
        <f t="shared" si="1"/>
        <v>0</v>
      </c>
      <c r="L23" s="37"/>
      <c r="M23" s="37"/>
      <c r="N23" s="37"/>
      <c r="O23" s="22" t="s">
        <v>57</v>
      </c>
      <c r="P23" s="29">
        <v>0</v>
      </c>
    </row>
    <row r="24" spans="1:16" x14ac:dyDescent="0.45">
      <c r="A24" s="181"/>
      <c r="B24" s="182"/>
      <c r="C24" s="182"/>
      <c r="D24" s="182"/>
      <c r="E24" s="183"/>
      <c r="F24" s="37"/>
      <c r="G24" s="37"/>
      <c r="H24" s="14" t="s">
        <v>48</v>
      </c>
      <c r="I24" s="66">
        <v>0</v>
      </c>
      <c r="J24" s="65">
        <f>P19</f>
        <v>0</v>
      </c>
      <c r="K24" s="18">
        <f t="shared" si="1"/>
        <v>0</v>
      </c>
      <c r="L24" s="37"/>
      <c r="M24" s="37"/>
      <c r="N24" s="37"/>
      <c r="O24" s="22" t="s">
        <v>58</v>
      </c>
      <c r="P24" s="29">
        <v>0</v>
      </c>
    </row>
    <row r="25" spans="1:16" ht="15" customHeight="1" x14ac:dyDescent="0.45">
      <c r="A25" s="181"/>
      <c r="B25" s="182"/>
      <c r="C25" s="182"/>
      <c r="D25" s="182"/>
      <c r="E25" s="183"/>
      <c r="F25" s="37"/>
      <c r="G25" s="37"/>
      <c r="H25" s="14" t="s">
        <v>51</v>
      </c>
      <c r="I25" s="66">
        <v>0</v>
      </c>
      <c r="J25" s="65">
        <f>P20</f>
        <v>0</v>
      </c>
      <c r="K25" s="18">
        <f t="shared" si="1"/>
        <v>0</v>
      </c>
      <c r="L25" s="37"/>
      <c r="M25" s="37"/>
      <c r="N25" s="37"/>
      <c r="O25" s="22" t="s">
        <v>59</v>
      </c>
      <c r="P25" s="29">
        <v>0</v>
      </c>
    </row>
    <row r="26" spans="1:16" x14ac:dyDescent="0.45">
      <c r="A26" s="181"/>
      <c r="B26" s="182"/>
      <c r="C26" s="182"/>
      <c r="D26" s="182"/>
      <c r="E26" s="183"/>
      <c r="F26" s="37"/>
      <c r="G26" s="37"/>
      <c r="H26" s="14" t="s">
        <v>53</v>
      </c>
      <c r="I26" s="66">
        <v>0</v>
      </c>
      <c r="J26" s="65"/>
      <c r="K26" s="18">
        <f t="shared" si="1"/>
        <v>0</v>
      </c>
      <c r="L26" s="37"/>
      <c r="M26" s="37"/>
      <c r="N26" s="46"/>
      <c r="O26" s="22" t="s">
        <v>60</v>
      </c>
      <c r="P26" s="30">
        <v>0</v>
      </c>
    </row>
    <row r="27" spans="1:16" x14ac:dyDescent="0.45">
      <c r="A27" s="181"/>
      <c r="B27" s="182"/>
      <c r="C27" s="182"/>
      <c r="D27" s="182"/>
      <c r="E27" s="183"/>
      <c r="F27" s="37"/>
      <c r="G27" s="37"/>
      <c r="H27" s="14" t="s">
        <v>56</v>
      </c>
      <c r="I27" s="66">
        <v>0</v>
      </c>
      <c r="J27" s="65">
        <f t="shared" ref="J27:J34" si="2">P22</f>
        <v>0</v>
      </c>
      <c r="K27" s="18">
        <f t="shared" si="1"/>
        <v>0</v>
      </c>
      <c r="L27" s="37"/>
      <c r="M27" s="37"/>
      <c r="N27" s="37"/>
      <c r="O27" s="22" t="s">
        <v>61</v>
      </c>
      <c r="P27" s="31">
        <v>0</v>
      </c>
    </row>
    <row r="28" spans="1:16" ht="15" customHeight="1" x14ac:dyDescent="0.45">
      <c r="A28" s="181"/>
      <c r="B28" s="182"/>
      <c r="C28" s="182"/>
      <c r="D28" s="182"/>
      <c r="E28" s="183"/>
      <c r="F28" s="37"/>
      <c r="G28" s="37"/>
      <c r="H28" s="14" t="s">
        <v>57</v>
      </c>
      <c r="I28" s="66">
        <v>0</v>
      </c>
      <c r="J28" s="65">
        <f t="shared" si="2"/>
        <v>0</v>
      </c>
      <c r="K28" s="18">
        <f t="shared" si="1"/>
        <v>0</v>
      </c>
      <c r="L28" s="37"/>
      <c r="M28" s="37"/>
      <c r="N28" s="37"/>
      <c r="O28" s="22" t="s">
        <v>62</v>
      </c>
      <c r="P28" s="31">
        <v>0</v>
      </c>
    </row>
    <row r="29" spans="1:16" x14ac:dyDescent="0.45">
      <c r="A29" s="181"/>
      <c r="B29" s="182"/>
      <c r="C29" s="182"/>
      <c r="D29" s="182"/>
      <c r="E29" s="183"/>
      <c r="F29" s="37"/>
      <c r="G29" s="37"/>
      <c r="H29" s="14" t="s">
        <v>58</v>
      </c>
      <c r="I29" s="66">
        <v>0</v>
      </c>
      <c r="J29" s="65">
        <f t="shared" si="2"/>
        <v>0</v>
      </c>
      <c r="K29" s="18">
        <f t="shared" si="1"/>
        <v>0</v>
      </c>
      <c r="L29" s="37"/>
      <c r="M29" s="37"/>
      <c r="N29" s="37"/>
      <c r="O29" s="23" t="s">
        <v>63</v>
      </c>
      <c r="P29" s="32">
        <v>0</v>
      </c>
    </row>
    <row r="30" spans="1:16" ht="30" customHeight="1" x14ac:dyDescent="0.45">
      <c r="A30" s="181"/>
      <c r="B30" s="182"/>
      <c r="C30" s="182"/>
      <c r="D30" s="182"/>
      <c r="E30" s="183"/>
      <c r="F30" s="37"/>
      <c r="G30" s="37"/>
      <c r="H30" s="14" t="s">
        <v>59</v>
      </c>
      <c r="I30" s="66">
        <v>0</v>
      </c>
      <c r="J30" s="65">
        <f t="shared" si="2"/>
        <v>0</v>
      </c>
      <c r="K30" s="18">
        <f t="shared" si="1"/>
        <v>0</v>
      </c>
      <c r="L30" s="37"/>
      <c r="M30" s="37"/>
      <c r="N30" s="37"/>
      <c r="O30" s="144" t="s">
        <v>64</v>
      </c>
      <c r="P30" s="145"/>
    </row>
    <row r="31" spans="1:16" ht="14.65" thickBot="1" x14ac:dyDescent="0.5">
      <c r="A31" s="181"/>
      <c r="B31" s="182"/>
      <c r="C31" s="182"/>
      <c r="D31" s="182"/>
      <c r="E31" s="183"/>
      <c r="F31" s="37"/>
      <c r="G31" s="37"/>
      <c r="H31" s="14" t="s">
        <v>60</v>
      </c>
      <c r="I31" s="66">
        <v>0</v>
      </c>
      <c r="J31" s="65">
        <f t="shared" si="2"/>
        <v>0</v>
      </c>
      <c r="K31" s="18">
        <f t="shared" si="1"/>
        <v>0</v>
      </c>
      <c r="L31" s="37"/>
      <c r="M31" s="37"/>
      <c r="N31" s="37"/>
      <c r="O31" s="146"/>
      <c r="P31" s="147"/>
    </row>
    <row r="32" spans="1:16" x14ac:dyDescent="0.45">
      <c r="A32" s="181"/>
      <c r="B32" s="182"/>
      <c r="C32" s="182"/>
      <c r="D32" s="182"/>
      <c r="E32" s="183"/>
      <c r="F32" s="37"/>
      <c r="G32" s="37"/>
      <c r="H32" s="14" t="s">
        <v>61</v>
      </c>
      <c r="I32" s="66">
        <v>0</v>
      </c>
      <c r="J32" s="65">
        <f t="shared" si="2"/>
        <v>0</v>
      </c>
      <c r="K32" s="18">
        <f t="shared" si="1"/>
        <v>0</v>
      </c>
      <c r="L32" s="37"/>
      <c r="M32" s="37"/>
      <c r="N32" s="37"/>
      <c r="O32" s="156" t="s">
        <v>65</v>
      </c>
      <c r="P32" s="157"/>
    </row>
    <row r="33" spans="1:16" ht="14.65" thickBot="1" x14ac:dyDescent="0.5">
      <c r="A33" s="181"/>
      <c r="B33" s="182"/>
      <c r="C33" s="182"/>
      <c r="D33" s="182"/>
      <c r="E33" s="183"/>
      <c r="F33" s="37"/>
      <c r="G33" s="37"/>
      <c r="H33" s="14" t="s">
        <v>62</v>
      </c>
      <c r="I33" s="66">
        <v>0</v>
      </c>
      <c r="J33" s="65">
        <f t="shared" si="2"/>
        <v>0</v>
      </c>
      <c r="K33" s="18">
        <f t="shared" si="1"/>
        <v>0</v>
      </c>
      <c r="L33" s="37"/>
      <c r="M33" s="37"/>
      <c r="N33" s="37"/>
      <c r="O33" s="158"/>
      <c r="P33" s="159"/>
    </row>
    <row r="34" spans="1:16" x14ac:dyDescent="0.45">
      <c r="A34" s="181"/>
      <c r="B34" s="182"/>
      <c r="C34" s="182"/>
      <c r="D34" s="182"/>
      <c r="E34" s="183"/>
      <c r="F34" s="37"/>
      <c r="G34" s="37"/>
      <c r="H34" s="14" t="s">
        <v>63</v>
      </c>
      <c r="I34" s="66">
        <v>0</v>
      </c>
      <c r="J34" s="65">
        <f t="shared" si="2"/>
        <v>0</v>
      </c>
      <c r="K34" s="18">
        <f t="shared" si="1"/>
        <v>0</v>
      </c>
      <c r="L34" s="37"/>
      <c r="M34" s="37"/>
      <c r="N34" s="37"/>
      <c r="O34" s="46"/>
      <c r="P34" s="47"/>
    </row>
    <row r="35" spans="1:16" ht="14.65" thickBot="1" x14ac:dyDescent="0.5">
      <c r="A35" s="184"/>
      <c r="B35" s="185"/>
      <c r="C35" s="185"/>
      <c r="D35" s="185"/>
      <c r="E35" s="186"/>
      <c r="F35" s="37"/>
      <c r="G35" s="37"/>
      <c r="H35" s="17" t="s">
        <v>66</v>
      </c>
      <c r="I35" s="7"/>
      <c r="J35" s="6">
        <f>SUM(J16:J34)</f>
        <v>2.8022727272727276E-2</v>
      </c>
      <c r="K35" s="16">
        <f>SUM(K16:K34)</f>
        <v>0.44836363636363641</v>
      </c>
      <c r="L35" s="37"/>
      <c r="M35" s="37"/>
      <c r="N35" s="24" t="s">
        <v>8</v>
      </c>
      <c r="O35" s="24" t="s">
        <v>67</v>
      </c>
      <c r="P35" s="33" t="s">
        <v>68</v>
      </c>
    </row>
    <row r="36" spans="1:16" ht="14.65" thickBot="1" x14ac:dyDescent="0.5">
      <c r="A36" s="153" t="s">
        <v>69</v>
      </c>
      <c r="B36" s="154"/>
      <c r="C36" s="154"/>
      <c r="D36" s="154"/>
      <c r="E36" s="155"/>
      <c r="F36" s="37"/>
      <c r="G36" s="37"/>
      <c r="H36" s="150" t="s">
        <v>70</v>
      </c>
      <c r="I36" s="151"/>
      <c r="J36" s="151"/>
      <c r="K36" s="152"/>
      <c r="L36" s="37"/>
      <c r="M36" s="37"/>
      <c r="N36" s="5" t="s">
        <v>71</v>
      </c>
      <c r="O36" s="68">
        <v>13.99</v>
      </c>
      <c r="P36" s="34">
        <f>O36/800</f>
        <v>1.74875E-2</v>
      </c>
    </row>
    <row r="37" spans="1:16" ht="14.65" thickBot="1" x14ac:dyDescent="0.5">
      <c r="A37" s="169" t="s">
        <v>72</v>
      </c>
      <c r="B37" s="170"/>
      <c r="C37" s="170"/>
      <c r="D37" s="170"/>
      <c r="E37" s="171"/>
      <c r="F37" s="37"/>
      <c r="G37" s="37"/>
      <c r="H37" s="44"/>
      <c r="I37" s="37"/>
      <c r="J37" s="37"/>
      <c r="K37" s="45"/>
      <c r="L37" s="37"/>
      <c r="M37" s="37"/>
      <c r="N37" s="37"/>
      <c r="O37" s="37"/>
      <c r="P37" s="45"/>
    </row>
    <row r="38" spans="1:16" x14ac:dyDescent="0.45">
      <c r="A38" s="172"/>
      <c r="B38" s="173"/>
      <c r="C38" s="173"/>
      <c r="D38" s="173"/>
      <c r="E38" s="174"/>
      <c r="F38" s="37"/>
      <c r="G38" s="37"/>
      <c r="H38" s="67" t="s">
        <v>73</v>
      </c>
      <c r="I38" s="202">
        <v>12.99</v>
      </c>
      <c r="J38" s="202"/>
      <c r="K38" s="203"/>
      <c r="L38" s="37"/>
      <c r="M38" s="37"/>
      <c r="N38" s="160" t="s">
        <v>74</v>
      </c>
      <c r="O38" s="161"/>
      <c r="P38" s="162"/>
    </row>
    <row r="39" spans="1:16" ht="14.65" thickBot="1" x14ac:dyDescent="0.5">
      <c r="A39" s="175"/>
      <c r="B39" s="176"/>
      <c r="C39" s="176"/>
      <c r="D39" s="176"/>
      <c r="E39" s="177"/>
      <c r="F39" s="37"/>
      <c r="G39" s="37"/>
      <c r="H39" s="19" t="s">
        <v>75</v>
      </c>
      <c r="I39" s="204">
        <f>I38-K35</f>
        <v>12.541636363636364</v>
      </c>
      <c r="J39" s="205"/>
      <c r="K39" s="206"/>
      <c r="L39" s="37"/>
      <c r="M39" s="37"/>
      <c r="N39" s="163"/>
      <c r="O39" s="164"/>
      <c r="P39" s="165"/>
    </row>
    <row r="40" spans="1:16" ht="14.65" thickBot="1" x14ac:dyDescent="0.5">
      <c r="A40" s="43"/>
      <c r="B40" s="37"/>
      <c r="C40" s="37"/>
      <c r="D40" s="37"/>
      <c r="E40" s="37"/>
      <c r="F40" s="37"/>
      <c r="G40" s="37"/>
      <c r="H40" s="20" t="s">
        <v>76</v>
      </c>
      <c r="I40" s="148">
        <f>I39/I38</f>
        <v>0.96548393869410043</v>
      </c>
      <c r="J40" s="148"/>
      <c r="K40" s="149"/>
      <c r="L40" s="37"/>
      <c r="M40" s="37"/>
      <c r="N40" s="163"/>
      <c r="O40" s="164"/>
      <c r="P40" s="165"/>
    </row>
    <row r="41" spans="1:16" ht="14.65" thickBot="1" x14ac:dyDescent="0.5">
      <c r="A41" s="36"/>
      <c r="B41" s="37"/>
      <c r="C41" s="37"/>
      <c r="D41" s="37"/>
      <c r="E41" s="37"/>
      <c r="F41" s="37"/>
      <c r="G41" s="37"/>
      <c r="H41" s="37"/>
      <c r="I41" s="37"/>
      <c r="J41" s="37"/>
      <c r="K41" s="37"/>
      <c r="L41" s="37"/>
      <c r="M41" s="37"/>
      <c r="N41" s="163"/>
      <c r="O41" s="164"/>
      <c r="P41" s="165"/>
    </row>
    <row r="42" spans="1:16" ht="23.25" customHeight="1" x14ac:dyDescent="0.45">
      <c r="A42" s="198"/>
      <c r="B42" s="199"/>
      <c r="C42" s="199"/>
      <c r="D42" s="199"/>
      <c r="E42" s="199"/>
      <c r="F42" s="199"/>
      <c r="G42" s="199"/>
      <c r="H42" s="187"/>
      <c r="I42" s="188"/>
      <c r="J42" s="188"/>
      <c r="K42" s="188"/>
      <c r="L42" s="188"/>
      <c r="M42" s="188"/>
      <c r="N42" s="188"/>
      <c r="O42" s="188"/>
      <c r="P42" s="189"/>
    </row>
    <row r="43" spans="1:16" ht="31.5" customHeight="1" thickBot="1" x14ac:dyDescent="0.5">
      <c r="A43" s="200"/>
      <c r="B43" s="201"/>
      <c r="C43" s="201"/>
      <c r="D43" s="201"/>
      <c r="E43" s="201"/>
      <c r="F43" s="201"/>
      <c r="G43" s="201"/>
      <c r="H43" s="190"/>
      <c r="I43" s="190"/>
      <c r="J43" s="190"/>
      <c r="K43" s="190"/>
      <c r="L43" s="190"/>
      <c r="M43" s="190"/>
      <c r="N43" s="190"/>
      <c r="O43" s="190"/>
      <c r="P43" s="191"/>
    </row>
    <row r="46" spans="1:16" x14ac:dyDescent="0.45">
      <c r="J46" s="35"/>
    </row>
  </sheetData>
  <mergeCells count="27">
    <mergeCell ref="H42:P43"/>
    <mergeCell ref="A1:P2"/>
    <mergeCell ref="A42:G43"/>
    <mergeCell ref="I38:K38"/>
    <mergeCell ref="I39:K39"/>
    <mergeCell ref="A14:A16"/>
    <mergeCell ref="B14:E14"/>
    <mergeCell ref="B15:E15"/>
    <mergeCell ref="B16:E16"/>
    <mergeCell ref="A20:E20"/>
    <mergeCell ref="A18:A19"/>
    <mergeCell ref="B18:E19"/>
    <mergeCell ref="A17:E17"/>
    <mergeCell ref="A22:E22"/>
    <mergeCell ref="H4:K4"/>
    <mergeCell ref="H14:K14"/>
    <mergeCell ref="I13:K13"/>
    <mergeCell ref="A13:E13"/>
    <mergeCell ref="A37:E39"/>
    <mergeCell ref="A4:D4"/>
    <mergeCell ref="A23:E35"/>
    <mergeCell ref="O30:P31"/>
    <mergeCell ref="I40:K40"/>
    <mergeCell ref="H36:K36"/>
    <mergeCell ref="A36:E36"/>
    <mergeCell ref="O32:P33"/>
    <mergeCell ref="N38:P41"/>
  </mergeCells>
  <hyperlinks>
    <hyperlink ref="A37" r:id="rId1" xr:uid="{00000000-0004-0000-0000-000000000000}"/>
  </hyperlinks>
  <pageMargins left="0.7" right="0.7" top="0.75" bottom="0.75" header="0.3" footer="0.3"/>
  <pageSetup scale="50" orientation="landscape" r:id="rId2"/>
  <customProperties>
    <customPr name="_pios_id" r:id="rId3"/>
  </customPropertie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E0C76-D5B4-4605-836C-881F9830BCA2}">
  <sheetPr codeName="Sheet2"/>
  <dimension ref="A1:AS176"/>
  <sheetViews>
    <sheetView tabSelected="1" topLeftCell="A10" zoomScale="85" zoomScaleNormal="85" workbookViewId="0">
      <selection activeCell="C11" sqref="C11"/>
    </sheetView>
  </sheetViews>
  <sheetFormatPr defaultRowHeight="14.25" x14ac:dyDescent="0.45"/>
  <cols>
    <col min="1" max="1" width="17.73046875" bestFit="1" customWidth="1"/>
    <col min="2" max="2" width="39.265625" bestFit="1" customWidth="1"/>
    <col min="3" max="3" width="14" bestFit="1" customWidth="1"/>
    <col min="4" max="4" width="13.73046875" customWidth="1"/>
    <col min="5" max="5" width="14" customWidth="1"/>
    <col min="8" max="8" width="32.86328125" bestFit="1" customWidth="1"/>
    <col min="9" max="9" width="12.265625" style="101" bestFit="1" customWidth="1"/>
    <col min="10" max="10" width="17.59765625" bestFit="1" customWidth="1"/>
    <col min="11" max="11" width="14.86328125" customWidth="1"/>
    <col min="12" max="13" width="8.86328125" customWidth="1"/>
    <col min="14" max="14" width="45.59765625" style="88" bestFit="1" customWidth="1"/>
    <col min="15" max="15" width="19.86328125" style="88" bestFit="1" customWidth="1"/>
    <col min="16" max="16" width="18.73046875" style="88" bestFit="1" customWidth="1"/>
    <col min="17" max="17" width="11.73046875" style="88" bestFit="1" customWidth="1"/>
    <col min="18" max="34" width="9.1328125" style="88"/>
    <col min="35" max="38" width="9.1328125" style="71"/>
  </cols>
  <sheetData>
    <row r="1" spans="1:13" ht="26.25" customHeight="1" x14ac:dyDescent="0.45">
      <c r="A1" s="192" t="s">
        <v>0</v>
      </c>
      <c r="B1" s="193"/>
      <c r="C1" s="193"/>
      <c r="D1" s="193"/>
      <c r="E1" s="193"/>
      <c r="F1" s="193"/>
      <c r="G1" s="193"/>
      <c r="H1" s="193"/>
      <c r="I1" s="193"/>
      <c r="J1" s="193"/>
      <c r="K1" s="193"/>
      <c r="L1" s="88"/>
      <c r="M1" s="88"/>
    </row>
    <row r="2" spans="1:13" ht="15" customHeight="1" thickBot="1" x14ac:dyDescent="0.5">
      <c r="A2" s="195"/>
      <c r="B2" s="196"/>
      <c r="C2" s="196"/>
      <c r="D2" s="196"/>
      <c r="E2" s="196"/>
      <c r="F2" s="196"/>
      <c r="G2" s="196"/>
      <c r="H2" s="196"/>
      <c r="I2" s="196"/>
      <c r="J2" s="196"/>
      <c r="K2" s="196"/>
      <c r="L2" s="88"/>
      <c r="M2" s="88"/>
    </row>
    <row r="3" spans="1:13" ht="15" customHeight="1" x14ac:dyDescent="0.45">
      <c r="A3" s="88"/>
      <c r="B3" s="271" t="s">
        <v>93</v>
      </c>
      <c r="C3" s="272"/>
      <c r="D3" s="272"/>
      <c r="E3" s="272"/>
      <c r="F3" s="272"/>
      <c r="G3" s="272"/>
      <c r="H3" s="272"/>
      <c r="I3" s="272"/>
      <c r="J3" s="272"/>
      <c r="K3" s="273"/>
      <c r="L3" s="88"/>
      <c r="M3" s="88"/>
    </row>
    <row r="4" spans="1:13" x14ac:dyDescent="0.45">
      <c r="A4" s="88"/>
      <c r="B4" s="274"/>
      <c r="C4" s="275"/>
      <c r="D4" s="275"/>
      <c r="E4" s="275"/>
      <c r="F4" s="275"/>
      <c r="G4" s="275"/>
      <c r="H4" s="275"/>
      <c r="I4" s="275"/>
      <c r="J4" s="275"/>
      <c r="K4" s="276"/>
      <c r="L4" s="88"/>
      <c r="M4" s="88"/>
    </row>
    <row r="5" spans="1:13" x14ac:dyDescent="0.45">
      <c r="A5" s="88"/>
      <c r="B5" s="274"/>
      <c r="C5" s="275"/>
      <c r="D5" s="275"/>
      <c r="E5" s="275"/>
      <c r="F5" s="275"/>
      <c r="G5" s="275"/>
      <c r="H5" s="275"/>
      <c r="I5" s="275"/>
      <c r="J5" s="275"/>
      <c r="K5" s="276"/>
      <c r="L5" s="88"/>
      <c r="M5" s="88"/>
    </row>
    <row r="6" spans="1:13" x14ac:dyDescent="0.45">
      <c r="A6" s="88"/>
      <c r="B6" s="274"/>
      <c r="C6" s="275"/>
      <c r="D6" s="275"/>
      <c r="E6" s="275"/>
      <c r="F6" s="275"/>
      <c r="G6" s="275"/>
      <c r="H6" s="275"/>
      <c r="I6" s="275"/>
      <c r="J6" s="275"/>
      <c r="K6" s="276"/>
      <c r="L6" s="88"/>
      <c r="M6" s="88"/>
    </row>
    <row r="7" spans="1:13" x14ac:dyDescent="0.45">
      <c r="A7" s="88"/>
      <c r="B7" s="274"/>
      <c r="C7" s="275"/>
      <c r="D7" s="275"/>
      <c r="E7" s="275"/>
      <c r="F7" s="275"/>
      <c r="G7" s="275"/>
      <c r="H7" s="275"/>
      <c r="I7" s="275"/>
      <c r="J7" s="275"/>
      <c r="K7" s="276"/>
      <c r="L7" s="88"/>
      <c r="M7" s="88"/>
    </row>
    <row r="8" spans="1:13" ht="57" customHeight="1" thickBot="1" x14ac:dyDescent="0.5">
      <c r="A8" s="88"/>
      <c r="B8" s="274"/>
      <c r="C8" s="275"/>
      <c r="D8" s="275"/>
      <c r="E8" s="275"/>
      <c r="F8" s="275"/>
      <c r="G8" s="275"/>
      <c r="H8" s="275"/>
      <c r="I8" s="275"/>
      <c r="J8" s="275"/>
      <c r="K8" s="276"/>
      <c r="L8" s="88"/>
      <c r="M8" s="88"/>
    </row>
    <row r="9" spans="1:13" ht="18.399999999999999" thickBot="1" x14ac:dyDescent="0.5">
      <c r="A9" s="88"/>
      <c r="B9" s="259" t="s">
        <v>77</v>
      </c>
      <c r="C9" s="260"/>
      <c r="D9" s="260"/>
      <c r="E9" s="88"/>
      <c r="F9" s="88"/>
      <c r="G9" s="88"/>
      <c r="H9" s="264" t="s">
        <v>78</v>
      </c>
      <c r="I9" s="265"/>
      <c r="J9" s="265"/>
      <c r="K9" s="266"/>
      <c r="L9" s="88"/>
      <c r="M9" s="88"/>
    </row>
    <row r="10" spans="1:13" ht="18.399999999999999" thickBot="1" x14ac:dyDescent="0.5">
      <c r="A10" s="88"/>
      <c r="B10" s="26" t="s">
        <v>79</v>
      </c>
      <c r="C10" s="90" t="s">
        <v>67</v>
      </c>
      <c r="D10" s="26" t="s">
        <v>68</v>
      </c>
      <c r="E10" s="88"/>
      <c r="F10" s="88"/>
      <c r="G10" s="88"/>
      <c r="H10" s="264" t="s">
        <v>2</v>
      </c>
      <c r="I10" s="265"/>
      <c r="J10" s="265"/>
      <c r="K10" s="266"/>
      <c r="L10" s="88"/>
      <c r="M10" s="88"/>
    </row>
    <row r="11" spans="1:13" ht="18.75" customHeight="1" thickBot="1" x14ac:dyDescent="0.5">
      <c r="A11" s="88"/>
      <c r="B11" s="89" t="s">
        <v>71</v>
      </c>
      <c r="C11" s="96">
        <v>24</v>
      </c>
      <c r="D11" s="92">
        <f>C11/800</f>
        <v>0.03</v>
      </c>
      <c r="E11" s="88"/>
      <c r="F11" s="88"/>
      <c r="G11" s="88"/>
      <c r="H11" s="9" t="s">
        <v>8</v>
      </c>
      <c r="I11" s="10" t="s">
        <v>9</v>
      </c>
      <c r="J11" s="11" t="s">
        <v>10</v>
      </c>
      <c r="K11" s="12" t="s">
        <v>11</v>
      </c>
      <c r="L11" s="88"/>
      <c r="M11" s="88"/>
    </row>
    <row r="12" spans="1:13" ht="15" customHeight="1" x14ac:dyDescent="0.45">
      <c r="A12" s="88"/>
      <c r="B12" s="91" t="s">
        <v>80</v>
      </c>
      <c r="C12" s="280" t="s">
        <v>4</v>
      </c>
      <c r="D12" s="281"/>
      <c r="E12" s="88"/>
      <c r="F12" s="88"/>
      <c r="G12" s="88"/>
      <c r="H12" s="129" t="s">
        <v>5</v>
      </c>
      <c r="I12" s="8">
        <v>800</v>
      </c>
      <c r="J12" s="85">
        <f>D11</f>
        <v>0.03</v>
      </c>
      <c r="K12" s="80">
        <f>I12*J12</f>
        <v>24</v>
      </c>
      <c r="L12" s="88"/>
      <c r="M12" s="88"/>
    </row>
    <row r="13" spans="1:13" ht="15.75" customHeight="1" thickBot="1" x14ac:dyDescent="0.5">
      <c r="A13" s="88"/>
      <c r="B13" s="133" t="s">
        <v>12</v>
      </c>
      <c r="C13" s="282">
        <v>0</v>
      </c>
      <c r="D13" s="283"/>
      <c r="E13" s="88"/>
      <c r="F13" s="88"/>
      <c r="G13" s="88"/>
      <c r="H13" s="130" t="s">
        <v>12</v>
      </c>
      <c r="I13" s="94">
        <v>456</v>
      </c>
      <c r="J13" s="86">
        <v>5.0000000000000001E-3</v>
      </c>
      <c r="K13" s="80">
        <f t="shared" ref="K13:K17" si="0">I13*J13</f>
        <v>2.2800000000000002</v>
      </c>
      <c r="L13" s="88"/>
      <c r="M13" s="88"/>
    </row>
    <row r="14" spans="1:13" ht="14.65" thickBot="1" x14ac:dyDescent="0.5">
      <c r="A14" s="88"/>
      <c r="B14" s="134" t="s">
        <v>18</v>
      </c>
      <c r="C14" s="269">
        <v>0.5</v>
      </c>
      <c r="D14" s="270"/>
      <c r="E14" s="88"/>
      <c r="F14" s="88"/>
      <c r="G14" s="88"/>
      <c r="H14" s="131" t="s">
        <v>15</v>
      </c>
      <c r="I14" s="97">
        <v>0.5</v>
      </c>
      <c r="J14" s="93">
        <f>C14</f>
        <v>0.5</v>
      </c>
      <c r="K14" s="81">
        <f>I14*J14</f>
        <v>0.25</v>
      </c>
      <c r="L14" s="88"/>
      <c r="M14" s="88"/>
    </row>
    <row r="15" spans="1:13" ht="14.65" thickBot="1" x14ac:dyDescent="0.5">
      <c r="A15" s="88"/>
      <c r="B15" s="134" t="s">
        <v>21</v>
      </c>
      <c r="C15" s="226"/>
      <c r="D15" s="227"/>
      <c r="E15" s="88"/>
      <c r="F15" s="88"/>
      <c r="G15" s="88"/>
      <c r="H15" s="131" t="s">
        <v>19</v>
      </c>
      <c r="I15" s="97">
        <v>0.5</v>
      </c>
      <c r="J15" s="93">
        <v>0.06</v>
      </c>
      <c r="K15" s="81">
        <f>I15*J15</f>
        <v>0.03</v>
      </c>
      <c r="L15" s="88"/>
      <c r="M15" s="88"/>
    </row>
    <row r="16" spans="1:13" ht="14.65" thickBot="1" x14ac:dyDescent="0.5">
      <c r="A16" s="88"/>
      <c r="B16" s="134" t="s">
        <v>23</v>
      </c>
      <c r="C16" s="226">
        <v>0.5</v>
      </c>
      <c r="D16" s="227"/>
      <c r="E16" s="88"/>
      <c r="F16" s="88"/>
      <c r="G16" s="88"/>
      <c r="H16" s="131" t="s">
        <v>22</v>
      </c>
      <c r="I16" s="97">
        <v>0.5</v>
      </c>
      <c r="J16" s="93">
        <f>C16</f>
        <v>0.5</v>
      </c>
      <c r="K16" s="81">
        <f t="shared" si="0"/>
        <v>0.25</v>
      </c>
      <c r="L16" s="88"/>
      <c r="M16" s="88"/>
    </row>
    <row r="17" spans="1:13" ht="14.65" thickBot="1" x14ac:dyDescent="0.5">
      <c r="A17" s="88"/>
      <c r="B17" s="134" t="s">
        <v>26</v>
      </c>
      <c r="C17" s="226">
        <v>0.5</v>
      </c>
      <c r="D17" s="227"/>
      <c r="E17" s="88"/>
      <c r="F17" s="88"/>
      <c r="G17" s="88"/>
      <c r="H17" s="131" t="s">
        <v>24</v>
      </c>
      <c r="I17" s="97">
        <v>0.5</v>
      </c>
      <c r="J17" s="93">
        <v>0.12</v>
      </c>
      <c r="K17" s="81">
        <f t="shared" si="0"/>
        <v>0.06</v>
      </c>
      <c r="L17" s="88"/>
      <c r="M17" s="88"/>
    </row>
    <row r="18" spans="1:13" ht="14.65" thickBot="1" x14ac:dyDescent="0.5">
      <c r="A18" s="88"/>
      <c r="B18" s="134" t="s">
        <v>27</v>
      </c>
      <c r="C18" s="267">
        <v>0.5</v>
      </c>
      <c r="D18" s="268"/>
      <c r="E18" s="88"/>
      <c r="F18" s="88"/>
      <c r="G18" s="88"/>
      <c r="H18" s="131" t="s">
        <v>89</v>
      </c>
      <c r="I18" s="128">
        <v>3</v>
      </c>
      <c r="J18" s="107">
        <f>SUM(C21:D25)</f>
        <v>19.197500000000002</v>
      </c>
      <c r="K18" s="81">
        <f>J18/I18</f>
        <v>6.3991666666666669</v>
      </c>
      <c r="L18" s="88"/>
      <c r="M18" s="88"/>
    </row>
    <row r="19" spans="1:13" ht="14.65" thickBot="1" x14ac:dyDescent="0.5">
      <c r="A19" s="88"/>
      <c r="B19" s="135" t="s">
        <v>32</v>
      </c>
      <c r="C19" s="269">
        <v>0.4</v>
      </c>
      <c r="D19" s="270"/>
      <c r="E19" s="88"/>
      <c r="F19" s="88"/>
      <c r="G19" s="88"/>
      <c r="H19" s="74" t="s">
        <v>28</v>
      </c>
      <c r="I19" s="98">
        <f>SUM(I12:I17)</f>
        <v>1258</v>
      </c>
      <c r="J19" s="75"/>
      <c r="K19" s="82">
        <f>SUM(K12:K18)</f>
        <v>33.269166666666671</v>
      </c>
      <c r="L19" s="88"/>
      <c r="M19" s="88"/>
    </row>
    <row r="20" spans="1:13" ht="14.65" thickBot="1" x14ac:dyDescent="0.5">
      <c r="A20" s="88"/>
      <c r="B20" s="102" t="s">
        <v>84</v>
      </c>
      <c r="C20" s="103"/>
      <c r="D20" s="104"/>
      <c r="E20" s="88"/>
      <c r="F20" s="88"/>
      <c r="G20" s="88"/>
      <c r="H20" s="76" t="s">
        <v>31</v>
      </c>
      <c r="I20" s="277">
        <f>I19/16</f>
        <v>78.625</v>
      </c>
      <c r="J20" s="278"/>
      <c r="K20" s="279"/>
      <c r="L20" s="88"/>
      <c r="M20" s="88"/>
    </row>
    <row r="21" spans="1:13" ht="15" customHeight="1" thickBot="1" x14ac:dyDescent="0.5">
      <c r="A21" s="88"/>
      <c r="B21" s="105" t="s">
        <v>83</v>
      </c>
      <c r="C21" s="226">
        <v>15</v>
      </c>
      <c r="D21" s="227"/>
      <c r="E21" s="88"/>
      <c r="F21" s="88"/>
      <c r="G21" s="88"/>
      <c r="H21" s="88"/>
      <c r="I21" s="99"/>
      <c r="J21" s="88"/>
      <c r="K21" s="88"/>
      <c r="L21" s="88"/>
      <c r="M21" s="88"/>
    </row>
    <row r="22" spans="1:13" ht="15.75" customHeight="1" thickBot="1" x14ac:dyDescent="0.5">
      <c r="A22" s="88"/>
      <c r="B22" s="17" t="s">
        <v>85</v>
      </c>
      <c r="C22" s="234">
        <f>C21*0.0765</f>
        <v>1.1475</v>
      </c>
      <c r="D22" s="235"/>
      <c r="E22" s="88"/>
      <c r="F22" s="88"/>
      <c r="G22" s="88"/>
      <c r="H22" s="253" t="s">
        <v>34</v>
      </c>
      <c r="I22" s="254"/>
      <c r="J22" s="254"/>
      <c r="K22" s="255"/>
      <c r="L22" s="88"/>
      <c r="M22" s="88"/>
    </row>
    <row r="23" spans="1:13" ht="14.65" thickBot="1" x14ac:dyDescent="0.5">
      <c r="A23" s="88"/>
      <c r="B23" s="17" t="s">
        <v>86</v>
      </c>
      <c r="C23" s="236">
        <f>C21*0.03</f>
        <v>0.44999999999999996</v>
      </c>
      <c r="D23" s="237"/>
      <c r="E23" s="88"/>
      <c r="F23" s="88"/>
      <c r="G23" s="88"/>
      <c r="H23" s="256"/>
      <c r="I23" s="257"/>
      <c r="J23" s="257"/>
      <c r="K23" s="258"/>
      <c r="L23" s="88"/>
      <c r="M23" s="88"/>
    </row>
    <row r="24" spans="1:13" ht="15" customHeight="1" thickBot="1" x14ac:dyDescent="0.5">
      <c r="A24" s="88"/>
      <c r="B24" s="17" t="s">
        <v>87</v>
      </c>
      <c r="C24" s="236">
        <f>C21*0.04</f>
        <v>0.6</v>
      </c>
      <c r="D24" s="237"/>
      <c r="E24" s="88"/>
      <c r="F24" s="88"/>
      <c r="G24" s="88"/>
      <c r="H24" s="56" t="s">
        <v>8</v>
      </c>
      <c r="I24" s="57" t="s">
        <v>9</v>
      </c>
      <c r="J24" s="58" t="s">
        <v>10</v>
      </c>
      <c r="K24" s="59" t="s">
        <v>11</v>
      </c>
      <c r="L24" s="88"/>
      <c r="M24" s="88"/>
    </row>
    <row r="25" spans="1:13" ht="15" customHeight="1" thickBot="1" x14ac:dyDescent="0.5">
      <c r="A25" s="88"/>
      <c r="B25" s="106" t="s">
        <v>88</v>
      </c>
      <c r="C25" s="234">
        <v>2</v>
      </c>
      <c r="D25" s="235"/>
      <c r="E25" s="88"/>
      <c r="F25" s="88"/>
      <c r="G25" s="88"/>
      <c r="H25" s="109" t="s">
        <v>90</v>
      </c>
      <c r="I25" s="137">
        <v>16</v>
      </c>
      <c r="J25" s="136">
        <f>K19/I19</f>
        <v>2.6446078431372554E-2</v>
      </c>
      <c r="K25" s="108">
        <f>J25*I25</f>
        <v>0.42313725490196086</v>
      </c>
      <c r="L25" s="88"/>
      <c r="M25" s="88"/>
    </row>
    <row r="26" spans="1:13" ht="15" customHeight="1" thickBot="1" x14ac:dyDescent="0.5">
      <c r="A26" s="88"/>
      <c r="B26" s="88"/>
      <c r="C26" s="88"/>
      <c r="D26" s="88"/>
      <c r="E26" s="88"/>
      <c r="F26" s="88"/>
      <c r="G26" s="88"/>
      <c r="H26" s="109"/>
      <c r="I26" s="143" t="s">
        <v>91</v>
      </c>
      <c r="J26" s="139" t="s">
        <v>91</v>
      </c>
      <c r="K26" s="139" t="s">
        <v>91</v>
      </c>
      <c r="L26" s="88"/>
      <c r="M26" s="88"/>
    </row>
    <row r="27" spans="1:13" ht="15" customHeight="1" thickBot="1" x14ac:dyDescent="0.5">
      <c r="A27" s="88"/>
      <c r="B27" s="88"/>
      <c r="C27" s="88"/>
      <c r="D27" s="88"/>
      <c r="E27" s="88"/>
      <c r="F27" s="88"/>
      <c r="G27" s="88"/>
      <c r="H27" s="131" t="s">
        <v>41</v>
      </c>
      <c r="I27" s="142">
        <v>4</v>
      </c>
      <c r="J27" s="140">
        <f>C18</f>
        <v>0.5</v>
      </c>
      <c r="K27" s="138">
        <f t="shared" ref="K27:K28" si="1">J27*I27</f>
        <v>2</v>
      </c>
      <c r="L27" s="88"/>
      <c r="M27" s="88"/>
    </row>
    <row r="28" spans="1:13" ht="15.75" customHeight="1" thickBot="1" x14ac:dyDescent="0.5">
      <c r="A28" s="88"/>
      <c r="B28" s="88"/>
      <c r="C28" s="88"/>
      <c r="D28" s="88"/>
      <c r="E28" s="88"/>
      <c r="F28" s="88"/>
      <c r="G28" s="88"/>
      <c r="H28" s="132" t="s">
        <v>45</v>
      </c>
      <c r="I28" s="141">
        <v>9</v>
      </c>
      <c r="J28" s="95">
        <f>C19</f>
        <v>0.4</v>
      </c>
      <c r="K28" s="83">
        <f t="shared" si="1"/>
        <v>3.6</v>
      </c>
      <c r="L28" s="88"/>
      <c r="M28" s="88"/>
    </row>
    <row r="29" spans="1:13" ht="39.75" customHeight="1" x14ac:dyDescent="0.45">
      <c r="A29" s="88"/>
      <c r="B29" s="88"/>
      <c r="C29" s="88"/>
      <c r="D29" s="88"/>
      <c r="E29" s="88"/>
      <c r="F29" s="88"/>
      <c r="G29" s="88"/>
      <c r="H29" s="110" t="s">
        <v>92</v>
      </c>
      <c r="I29" s="100"/>
      <c r="J29" s="87">
        <f>SUM(J25:J28)</f>
        <v>0.92644607843137261</v>
      </c>
      <c r="K29" s="84">
        <f>SUM(K25:K28)</f>
        <v>6.0231372549019611</v>
      </c>
      <c r="L29" s="88"/>
      <c r="M29" s="88"/>
    </row>
    <row r="30" spans="1:13" ht="14.65" thickBot="1" x14ac:dyDescent="0.5">
      <c r="A30" s="88"/>
      <c r="B30" s="88"/>
      <c r="C30" s="88"/>
      <c r="D30" s="88"/>
      <c r="E30" s="88"/>
      <c r="F30" s="88"/>
      <c r="G30" s="88"/>
      <c r="H30" s="245" t="s">
        <v>70</v>
      </c>
      <c r="I30" s="246"/>
      <c r="J30" s="246"/>
      <c r="K30" s="247"/>
      <c r="L30" s="88"/>
      <c r="M30" s="88"/>
    </row>
    <row r="31" spans="1:13" ht="14.65" thickBot="1" x14ac:dyDescent="0.5">
      <c r="A31" s="88"/>
      <c r="B31" s="88"/>
      <c r="C31" s="88"/>
      <c r="D31" s="88"/>
      <c r="E31" s="88"/>
      <c r="F31" s="88"/>
      <c r="G31" s="88"/>
      <c r="H31" s="88"/>
      <c r="I31" s="99"/>
      <c r="J31" s="88"/>
      <c r="K31" s="88"/>
      <c r="L31" s="88"/>
      <c r="M31" s="88"/>
    </row>
    <row r="32" spans="1:13" ht="21.4" thickBot="1" x14ac:dyDescent="0.7">
      <c r="A32" s="88"/>
      <c r="B32" s="88"/>
      <c r="C32" s="88"/>
      <c r="D32" s="88"/>
      <c r="E32" s="88"/>
      <c r="F32" s="88"/>
      <c r="G32" s="88"/>
      <c r="H32" s="77" t="s">
        <v>81</v>
      </c>
      <c r="I32" s="248">
        <v>21</v>
      </c>
      <c r="J32" s="249"/>
      <c r="K32" s="250"/>
      <c r="L32" s="88"/>
      <c r="M32" s="88"/>
    </row>
    <row r="33" spans="1:45" ht="21" x14ac:dyDescent="0.65">
      <c r="A33" s="88"/>
      <c r="B33" s="88"/>
      <c r="C33" s="88"/>
      <c r="D33" s="88"/>
      <c r="E33" s="88"/>
      <c r="F33" s="88"/>
      <c r="G33" s="88"/>
      <c r="H33" s="78" t="s">
        <v>75</v>
      </c>
      <c r="I33" s="251">
        <f>I32-K29</f>
        <v>14.976862745098039</v>
      </c>
      <c r="J33" s="251"/>
      <c r="K33" s="252"/>
      <c r="L33" s="88"/>
      <c r="M33" s="88"/>
    </row>
    <row r="34" spans="1:45" ht="21.4" thickBot="1" x14ac:dyDescent="0.7">
      <c r="A34" s="88"/>
      <c r="B34" s="88"/>
      <c r="C34" s="88"/>
      <c r="D34" s="88"/>
      <c r="E34" s="88"/>
      <c r="F34" s="88"/>
      <c r="G34" s="88"/>
      <c r="H34" s="79" t="s">
        <v>76</v>
      </c>
      <c r="I34" s="238">
        <f>I33/I32</f>
        <v>0.71318394024276377</v>
      </c>
      <c r="J34" s="238"/>
      <c r="K34" s="239"/>
      <c r="L34" s="88"/>
      <c r="M34" s="88"/>
    </row>
    <row r="35" spans="1:45" x14ac:dyDescent="0.45">
      <c r="A35" s="88"/>
      <c r="B35" s="88"/>
      <c r="C35" s="88"/>
      <c r="D35" s="88"/>
      <c r="E35" s="88"/>
      <c r="F35" s="88"/>
      <c r="G35" s="88"/>
      <c r="H35" s="88"/>
      <c r="I35" s="88"/>
      <c r="J35" s="88"/>
      <c r="K35" s="88"/>
      <c r="L35" s="88"/>
      <c r="M35" s="88"/>
    </row>
    <row r="36" spans="1:45" ht="15" customHeight="1" x14ac:dyDescent="0.45">
      <c r="A36" s="88"/>
      <c r="B36" s="88"/>
      <c r="C36" s="88"/>
      <c r="D36" s="88"/>
      <c r="E36" s="88"/>
      <c r="F36" s="88"/>
      <c r="G36" s="88"/>
      <c r="H36" s="88"/>
      <c r="I36" s="88"/>
      <c r="J36" s="88"/>
      <c r="K36" s="88"/>
      <c r="L36" s="88"/>
      <c r="M36" s="88"/>
    </row>
    <row r="37" spans="1:45" s="71" customFormat="1" x14ac:dyDescent="0.45">
      <c r="A37" s="88"/>
      <c r="B37" s="88"/>
      <c r="C37" s="88"/>
      <c r="D37" s="88"/>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row>
    <row r="38" spans="1:45" s="71" customFormat="1" ht="25.9" thickBot="1" x14ac:dyDescent="0.8">
      <c r="A38" s="240" t="s">
        <v>82</v>
      </c>
      <c r="B38" s="241"/>
      <c r="C38" s="241"/>
      <c r="D38" s="241"/>
      <c r="E38" s="241"/>
      <c r="F38" s="241"/>
      <c r="G38" s="241"/>
      <c r="H38" s="241"/>
      <c r="I38" s="241"/>
      <c r="J38" s="241"/>
      <c r="K38" s="241"/>
      <c r="L38" s="88"/>
      <c r="M38" s="88"/>
      <c r="N38" s="88"/>
      <c r="O38" s="88"/>
      <c r="P38" s="88"/>
      <c r="Q38" s="88"/>
      <c r="R38" s="88"/>
      <c r="S38" s="88"/>
      <c r="T38" s="88"/>
      <c r="U38" s="88"/>
      <c r="V38" s="88"/>
      <c r="W38" s="88"/>
      <c r="X38" s="88"/>
      <c r="Y38" s="88"/>
      <c r="Z38" s="88"/>
      <c r="AA38" s="88"/>
      <c r="AB38" s="88"/>
      <c r="AC38" s="88"/>
      <c r="AD38" s="88"/>
      <c r="AE38" s="88"/>
      <c r="AF38" s="88"/>
      <c r="AG38" s="88"/>
      <c r="AH38" s="88"/>
    </row>
    <row r="39" spans="1:45" s="71" customFormat="1" ht="18.399999999999999" thickBot="1" x14ac:dyDescent="0.5">
      <c r="A39" s="72"/>
      <c r="B39" s="242" t="s">
        <v>1</v>
      </c>
      <c r="C39" s="243"/>
      <c r="D39" s="243"/>
      <c r="E39" s="244"/>
      <c r="F39" s="73"/>
      <c r="G39" s="73"/>
      <c r="H39" s="242" t="s">
        <v>30</v>
      </c>
      <c r="I39" s="243"/>
      <c r="J39" s="243"/>
      <c r="K39" s="244"/>
      <c r="L39" s="88"/>
      <c r="M39" s="88"/>
      <c r="N39" s="88"/>
      <c r="O39" s="88"/>
      <c r="P39" s="88"/>
      <c r="Q39" s="88"/>
      <c r="R39" s="88"/>
      <c r="S39" s="88"/>
      <c r="T39" s="88"/>
      <c r="U39" s="88"/>
      <c r="V39" s="88"/>
      <c r="W39" s="88"/>
      <c r="X39" s="88"/>
      <c r="Y39" s="88"/>
      <c r="Z39" s="88"/>
      <c r="AA39" s="88"/>
      <c r="AB39" s="88"/>
      <c r="AC39" s="88"/>
      <c r="AD39" s="88"/>
      <c r="AE39" s="88"/>
      <c r="AF39" s="88"/>
      <c r="AG39" s="88"/>
      <c r="AH39" s="88"/>
    </row>
    <row r="40" spans="1:45" s="71" customFormat="1" ht="18.399999999999999" thickBot="1" x14ac:dyDescent="0.5">
      <c r="A40" s="72"/>
      <c r="B40" s="111" t="s">
        <v>5</v>
      </c>
      <c r="C40" s="112">
        <v>1</v>
      </c>
      <c r="D40" s="113" t="s">
        <v>6</v>
      </c>
      <c r="E40" s="113" t="s">
        <v>7</v>
      </c>
      <c r="F40" s="73"/>
      <c r="G40" s="73"/>
      <c r="H40" s="118" t="s">
        <v>33</v>
      </c>
      <c r="I40" s="123" t="s">
        <v>12</v>
      </c>
      <c r="J40" s="114"/>
      <c r="K40" s="125"/>
      <c r="L40" s="88"/>
      <c r="M40" s="88"/>
      <c r="N40" s="88"/>
      <c r="O40" s="88"/>
      <c r="P40" s="88"/>
      <c r="Q40" s="88"/>
      <c r="R40" s="88"/>
      <c r="S40" s="88"/>
      <c r="T40" s="88"/>
      <c r="U40" s="88"/>
      <c r="V40" s="88"/>
      <c r="W40" s="88"/>
      <c r="X40" s="88"/>
      <c r="Y40" s="88"/>
      <c r="Z40" s="88"/>
      <c r="AA40" s="88"/>
      <c r="AB40" s="88"/>
      <c r="AC40" s="88"/>
      <c r="AD40" s="88"/>
      <c r="AE40" s="88"/>
      <c r="AF40" s="88"/>
      <c r="AG40" s="88"/>
      <c r="AH40" s="88"/>
    </row>
    <row r="41" spans="1:45" s="71" customFormat="1" ht="18.399999999999999" thickBot="1" x14ac:dyDescent="0.5">
      <c r="A41" s="72"/>
      <c r="B41" s="111" t="s">
        <v>12</v>
      </c>
      <c r="C41" s="112">
        <v>0.56999999999999995</v>
      </c>
      <c r="D41" s="113" t="s">
        <v>13</v>
      </c>
      <c r="E41" s="113" t="s">
        <v>14</v>
      </c>
      <c r="F41" s="73"/>
      <c r="G41" s="73"/>
      <c r="H41" s="119"/>
      <c r="I41" s="124" t="s">
        <v>5</v>
      </c>
      <c r="J41" s="115"/>
      <c r="K41" s="126"/>
      <c r="L41" s="88"/>
      <c r="M41" s="88"/>
      <c r="N41" s="88"/>
      <c r="O41" s="88"/>
      <c r="P41" s="88"/>
      <c r="Q41" s="88"/>
      <c r="R41" s="88"/>
      <c r="S41" s="88"/>
      <c r="T41" s="88"/>
      <c r="U41" s="88"/>
      <c r="V41" s="88"/>
      <c r="W41" s="88"/>
      <c r="X41" s="88"/>
      <c r="Y41" s="88"/>
      <c r="Z41" s="88"/>
      <c r="AA41" s="88"/>
      <c r="AB41" s="88"/>
      <c r="AC41" s="88"/>
      <c r="AD41" s="88"/>
      <c r="AE41" s="88"/>
      <c r="AF41" s="88"/>
      <c r="AG41" s="88"/>
      <c r="AH41" s="88"/>
    </row>
    <row r="42" spans="1:45" s="71" customFormat="1" ht="18.399999999999999" thickBot="1" x14ac:dyDescent="0.5">
      <c r="A42" s="72"/>
      <c r="B42" s="111" t="s">
        <v>15</v>
      </c>
      <c r="C42" s="112">
        <v>0.02</v>
      </c>
      <c r="D42" s="113" t="s">
        <v>16</v>
      </c>
      <c r="E42" s="113" t="s">
        <v>17</v>
      </c>
      <c r="F42" s="73"/>
      <c r="G42" s="73"/>
      <c r="H42" s="122"/>
      <c r="I42" s="261" t="s">
        <v>37</v>
      </c>
      <c r="J42" s="262"/>
      <c r="K42" s="263"/>
      <c r="L42" s="88"/>
      <c r="M42" s="88"/>
      <c r="N42" s="88"/>
      <c r="O42" s="88"/>
      <c r="P42" s="88"/>
      <c r="Q42" s="88"/>
      <c r="R42" s="88"/>
      <c r="S42" s="88"/>
      <c r="T42" s="88"/>
      <c r="U42" s="88"/>
      <c r="V42" s="88"/>
      <c r="W42" s="88"/>
      <c r="X42" s="88"/>
      <c r="Y42" s="88"/>
      <c r="Z42" s="88"/>
      <c r="AA42" s="88"/>
      <c r="AB42" s="88"/>
      <c r="AC42" s="88"/>
      <c r="AD42" s="88"/>
      <c r="AE42" s="88"/>
      <c r="AF42" s="88"/>
      <c r="AG42" s="88"/>
      <c r="AH42" s="88"/>
    </row>
    <row r="43" spans="1:45" s="71" customFormat="1" ht="18.399999999999999" thickBot="1" x14ac:dyDescent="0.5">
      <c r="A43" s="72"/>
      <c r="B43" s="111" t="s">
        <v>19</v>
      </c>
      <c r="C43" s="112">
        <v>0.01</v>
      </c>
      <c r="D43" s="113" t="s">
        <v>20</v>
      </c>
      <c r="E43" s="113" t="s">
        <v>16</v>
      </c>
      <c r="F43" s="73"/>
      <c r="G43" s="73"/>
      <c r="H43" s="231" t="s">
        <v>40</v>
      </c>
      <c r="I43" s="232"/>
      <c r="J43" s="232"/>
      <c r="K43" s="233"/>
      <c r="L43" s="88"/>
      <c r="M43" s="88"/>
      <c r="N43" s="88"/>
      <c r="O43" s="88"/>
      <c r="P43" s="88"/>
      <c r="Q43" s="88"/>
      <c r="R43" s="88"/>
      <c r="S43" s="88"/>
      <c r="T43" s="88"/>
      <c r="U43" s="88"/>
      <c r="V43" s="88"/>
      <c r="W43" s="88"/>
      <c r="X43" s="88"/>
      <c r="Y43" s="88"/>
      <c r="Z43" s="88"/>
      <c r="AA43" s="88"/>
      <c r="AB43" s="88"/>
      <c r="AC43" s="88"/>
      <c r="AD43" s="88"/>
      <c r="AE43" s="88"/>
      <c r="AF43" s="88"/>
      <c r="AG43" s="88"/>
      <c r="AH43" s="88"/>
    </row>
    <row r="44" spans="1:45" s="71" customFormat="1" ht="18.399999999999999" thickBot="1" x14ac:dyDescent="0.5">
      <c r="A44" s="72"/>
      <c r="B44" s="111" t="s">
        <v>22</v>
      </c>
      <c r="C44" s="112">
        <v>0.01</v>
      </c>
      <c r="D44" s="113" t="s">
        <v>20</v>
      </c>
      <c r="E44" s="113" t="s">
        <v>16</v>
      </c>
      <c r="F44" s="73"/>
      <c r="G44" s="73"/>
      <c r="H44" s="121" t="s">
        <v>43</v>
      </c>
      <c r="I44" s="124" t="s">
        <v>44</v>
      </c>
      <c r="J44" s="115"/>
      <c r="K44" s="126"/>
      <c r="L44" s="88"/>
      <c r="M44" s="88"/>
      <c r="N44" s="88"/>
      <c r="O44" s="88"/>
      <c r="P44" s="88"/>
      <c r="Q44" s="88"/>
      <c r="R44" s="88"/>
      <c r="S44" s="88"/>
      <c r="T44" s="88"/>
      <c r="U44" s="88"/>
      <c r="V44" s="88"/>
      <c r="W44" s="88"/>
      <c r="X44" s="88"/>
      <c r="Y44" s="88"/>
      <c r="Z44" s="88"/>
      <c r="AA44" s="88"/>
      <c r="AB44" s="88"/>
      <c r="AC44" s="88"/>
      <c r="AD44" s="88"/>
      <c r="AE44" s="88"/>
      <c r="AF44" s="88"/>
      <c r="AG44" s="88"/>
      <c r="AH44" s="88"/>
    </row>
    <row r="45" spans="1:45" s="71" customFormat="1" ht="15.75" customHeight="1" thickBot="1" x14ac:dyDescent="0.5">
      <c r="A45" s="72"/>
      <c r="B45" s="111" t="s">
        <v>24</v>
      </c>
      <c r="C45" s="112">
        <v>0.04</v>
      </c>
      <c r="D45" s="113" t="s">
        <v>17</v>
      </c>
      <c r="E45" s="113" t="s">
        <v>25</v>
      </c>
      <c r="F45" s="73"/>
      <c r="G45" s="73"/>
      <c r="H45" s="120"/>
      <c r="I45" s="116"/>
      <c r="J45" s="117"/>
      <c r="K45" s="127"/>
      <c r="L45" s="88"/>
      <c r="M45" s="88"/>
      <c r="N45" s="88"/>
      <c r="O45" s="88"/>
      <c r="P45" s="88"/>
      <c r="Q45" s="88"/>
      <c r="R45" s="88"/>
      <c r="S45" s="88"/>
      <c r="T45" s="88"/>
      <c r="U45" s="88"/>
      <c r="V45" s="88"/>
      <c r="W45" s="88"/>
      <c r="X45" s="88"/>
      <c r="Y45" s="88"/>
      <c r="Z45" s="88"/>
      <c r="AA45" s="88"/>
      <c r="AB45" s="88"/>
      <c r="AC45" s="88"/>
      <c r="AD45" s="88"/>
      <c r="AE45" s="88"/>
      <c r="AF45" s="88"/>
      <c r="AG45" s="88"/>
      <c r="AH45" s="88"/>
    </row>
    <row r="46" spans="1:45" s="71" customFormat="1" ht="57" customHeight="1" thickBot="1" x14ac:dyDescent="0.5">
      <c r="A46" s="73"/>
      <c r="B46" s="73"/>
      <c r="C46" s="73"/>
      <c r="D46" s="73"/>
      <c r="E46" s="73"/>
      <c r="F46" s="73"/>
      <c r="G46" s="73"/>
      <c r="H46" s="228" t="s">
        <v>49</v>
      </c>
      <c r="I46" s="229"/>
      <c r="J46" s="229"/>
      <c r="K46" s="230"/>
      <c r="L46" s="88"/>
      <c r="M46" s="88"/>
      <c r="N46" s="88"/>
      <c r="O46" s="88"/>
      <c r="P46" s="88"/>
      <c r="Q46" s="88"/>
      <c r="R46" s="88"/>
      <c r="S46" s="88"/>
      <c r="T46" s="88"/>
      <c r="U46" s="88"/>
      <c r="V46" s="88"/>
      <c r="W46" s="88"/>
      <c r="X46" s="88"/>
      <c r="Y46" s="88"/>
      <c r="Z46" s="88"/>
      <c r="AA46" s="88"/>
      <c r="AB46" s="88"/>
      <c r="AC46" s="88"/>
      <c r="AD46" s="88"/>
      <c r="AE46" s="88"/>
      <c r="AF46" s="88"/>
      <c r="AG46" s="88"/>
      <c r="AH46" s="88"/>
    </row>
    <row r="47" spans="1:45" s="71" customFormat="1" x14ac:dyDescent="0.45">
      <c r="A47" s="73"/>
      <c r="B47" s="73"/>
      <c r="C47" s="73"/>
      <c r="D47" s="73"/>
      <c r="E47" s="73"/>
      <c r="F47" s="73"/>
      <c r="G47" s="73"/>
      <c r="H47" s="73"/>
      <c r="I47" s="73"/>
      <c r="J47" s="73"/>
      <c r="K47" s="73"/>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row>
    <row r="48" spans="1:45" s="71" customFormat="1" x14ac:dyDescent="0.45">
      <c r="A48" s="88"/>
      <c r="B48" s="88"/>
      <c r="C48" s="88"/>
      <c r="D48" s="88"/>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row>
    <row r="49" spans="1:45" s="71" customFormat="1" x14ac:dyDescent="0.45">
      <c r="A49" s="88"/>
      <c r="B49" s="88"/>
      <c r="C49" s="88"/>
      <c r="D49" s="88"/>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row>
    <row r="50" spans="1:45" s="71" customFormat="1" x14ac:dyDescent="0.45">
      <c r="A50" s="88"/>
      <c r="B50" s="88"/>
      <c r="C50" s="88"/>
      <c r="D50" s="88"/>
      <c r="E50" s="88"/>
      <c r="F50" s="88"/>
      <c r="G50" s="88"/>
      <c r="H50" s="88"/>
      <c r="I50" s="99"/>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row>
    <row r="51" spans="1:45" s="71" customFormat="1" x14ac:dyDescent="0.45">
      <c r="A51" s="88"/>
      <c r="B51" s="88"/>
      <c r="C51" s="88"/>
      <c r="D51" s="88"/>
      <c r="E51" s="88"/>
      <c r="F51" s="88"/>
      <c r="G51" s="88"/>
      <c r="H51" s="88"/>
      <c r="I51" s="99"/>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row>
    <row r="52" spans="1:45" s="71" customFormat="1" x14ac:dyDescent="0.45">
      <c r="A52" s="88"/>
      <c r="B52" s="88"/>
      <c r="C52" s="88"/>
      <c r="D52" s="88"/>
      <c r="E52" s="88"/>
      <c r="F52" s="88"/>
      <c r="G52" s="88"/>
      <c r="H52" s="88"/>
      <c r="I52" s="99"/>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row>
    <row r="53" spans="1:45" s="71" customFormat="1" x14ac:dyDescent="0.45">
      <c r="A53" s="88"/>
      <c r="B53" s="88"/>
      <c r="C53" s="88"/>
      <c r="D53" s="88"/>
      <c r="E53" s="88"/>
      <c r="F53" s="88"/>
      <c r="G53" s="88"/>
      <c r="H53" s="88"/>
      <c r="I53" s="99"/>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row>
    <row r="54" spans="1:45" s="71" customFormat="1" x14ac:dyDescent="0.45">
      <c r="A54" s="88"/>
      <c r="B54" s="88"/>
      <c r="C54" s="88"/>
      <c r="D54" s="88"/>
      <c r="E54" s="88"/>
      <c r="F54" s="88"/>
      <c r="G54" s="88"/>
      <c r="H54" s="88"/>
      <c r="I54" s="99"/>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row>
    <row r="55" spans="1:45" s="71" customFormat="1" x14ac:dyDescent="0.45">
      <c r="A55" s="88"/>
      <c r="B55" s="88"/>
      <c r="C55" s="88"/>
      <c r="D55" s="88"/>
      <c r="E55" s="88"/>
      <c r="F55" s="88"/>
      <c r="G55" s="88"/>
      <c r="H55" s="88"/>
      <c r="I55" s="99"/>
      <c r="J55" s="88"/>
      <c r="K55" s="88"/>
      <c r="L55" s="88"/>
      <c r="M55" s="88"/>
      <c r="N55" s="88"/>
      <c r="O55" s="88"/>
      <c r="P55" s="88"/>
      <c r="Q55" s="88"/>
      <c r="R55" s="88"/>
      <c r="S55" s="88"/>
      <c r="T55" s="88"/>
      <c r="U55" s="88"/>
      <c r="V55" s="88"/>
      <c r="W55" s="88"/>
      <c r="X55" s="88"/>
      <c r="Y55" s="88"/>
      <c r="Z55" s="88"/>
      <c r="AA55" s="88"/>
      <c r="AB55" s="88"/>
      <c r="AC55" s="88"/>
      <c r="AD55" s="88"/>
      <c r="AE55" s="88"/>
      <c r="AF55" s="88"/>
      <c r="AG55" s="88"/>
      <c r="AH55" s="88"/>
      <c r="AI55" s="88"/>
      <c r="AJ55" s="88"/>
      <c r="AK55" s="88"/>
      <c r="AL55" s="88"/>
      <c r="AM55" s="88"/>
      <c r="AN55" s="88"/>
      <c r="AO55" s="88"/>
      <c r="AP55" s="88"/>
      <c r="AQ55" s="88"/>
      <c r="AR55" s="88"/>
      <c r="AS55" s="88"/>
    </row>
    <row r="56" spans="1:45" s="71" customFormat="1" x14ac:dyDescent="0.45">
      <c r="A56" s="88"/>
      <c r="B56" s="88"/>
      <c r="C56" s="88"/>
      <c r="D56" s="88"/>
      <c r="E56" s="88"/>
      <c r="F56" s="88"/>
      <c r="G56" s="88"/>
      <c r="H56" s="88"/>
      <c r="I56" s="99"/>
      <c r="J56" s="88"/>
      <c r="K56" s="88"/>
      <c r="L56" s="88"/>
      <c r="M56" s="88"/>
      <c r="N56" s="88"/>
      <c r="O56" s="88"/>
      <c r="P56" s="88"/>
      <c r="Q56" s="88"/>
      <c r="R56" s="88"/>
      <c r="S56" s="88"/>
      <c r="T56" s="88"/>
      <c r="U56" s="88"/>
      <c r="V56" s="88"/>
      <c r="W56" s="88"/>
      <c r="X56" s="88"/>
      <c r="Y56" s="88"/>
      <c r="Z56" s="88"/>
      <c r="AA56" s="88"/>
      <c r="AB56" s="88"/>
      <c r="AC56" s="88"/>
      <c r="AD56" s="88"/>
      <c r="AE56" s="88"/>
      <c r="AF56" s="88"/>
      <c r="AG56" s="88"/>
      <c r="AH56" s="88"/>
      <c r="AI56" s="88"/>
      <c r="AJ56" s="88"/>
      <c r="AK56" s="88"/>
      <c r="AL56" s="88"/>
      <c r="AM56" s="88"/>
      <c r="AN56" s="88"/>
      <c r="AO56" s="88"/>
      <c r="AP56" s="88"/>
      <c r="AQ56" s="88"/>
      <c r="AR56" s="88"/>
      <c r="AS56" s="88"/>
    </row>
    <row r="57" spans="1:45" s="71" customFormat="1" x14ac:dyDescent="0.45">
      <c r="A57" s="88"/>
      <c r="B57" s="88"/>
      <c r="C57" s="88"/>
      <c r="D57" s="88"/>
      <c r="E57" s="88"/>
      <c r="F57" s="88"/>
      <c r="G57" s="88"/>
      <c r="H57" s="88"/>
      <c r="I57" s="99"/>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88"/>
      <c r="AI57" s="88"/>
      <c r="AJ57" s="88"/>
      <c r="AK57" s="88"/>
      <c r="AL57" s="88"/>
      <c r="AM57" s="88"/>
      <c r="AN57" s="88"/>
      <c r="AO57" s="88"/>
      <c r="AP57" s="88"/>
      <c r="AQ57" s="88"/>
      <c r="AR57" s="88"/>
      <c r="AS57" s="88"/>
    </row>
    <row r="58" spans="1:45" s="71" customFormat="1" x14ac:dyDescent="0.45">
      <c r="A58" s="88"/>
      <c r="B58" s="88"/>
      <c r="C58" s="88"/>
      <c r="D58" s="88"/>
      <c r="E58" s="88"/>
      <c r="F58" s="88"/>
      <c r="G58" s="88"/>
      <c r="H58" s="88"/>
      <c r="I58" s="99"/>
      <c r="J58" s="88"/>
      <c r="K58" s="88"/>
      <c r="L58" s="88"/>
      <c r="M58" s="88"/>
      <c r="N58" s="88"/>
      <c r="O58" s="88"/>
      <c r="P58" s="88"/>
      <c r="Q58" s="88"/>
      <c r="R58" s="88"/>
      <c r="S58" s="88"/>
      <c r="T58" s="88"/>
      <c r="U58" s="88"/>
      <c r="V58" s="88"/>
      <c r="W58" s="88"/>
      <c r="X58" s="88"/>
      <c r="Y58" s="88"/>
      <c r="Z58" s="88"/>
      <c r="AA58" s="88"/>
      <c r="AB58" s="88"/>
      <c r="AC58" s="88"/>
      <c r="AD58" s="88"/>
      <c r="AE58" s="88"/>
      <c r="AF58" s="88"/>
      <c r="AG58" s="88"/>
      <c r="AH58" s="88"/>
      <c r="AI58" s="88"/>
      <c r="AJ58" s="88"/>
      <c r="AK58" s="88"/>
      <c r="AL58" s="88"/>
      <c r="AM58" s="88"/>
      <c r="AN58" s="88"/>
      <c r="AO58" s="88"/>
      <c r="AP58" s="88"/>
      <c r="AQ58" s="88"/>
      <c r="AR58" s="88"/>
      <c r="AS58" s="88"/>
    </row>
    <row r="59" spans="1:45" s="71" customFormat="1" x14ac:dyDescent="0.45">
      <c r="A59" s="88"/>
      <c r="B59" s="88"/>
      <c r="C59" s="88"/>
      <c r="D59" s="88"/>
      <c r="E59" s="88"/>
      <c r="F59" s="88"/>
      <c r="G59" s="88"/>
      <c r="H59" s="88"/>
      <c r="I59" s="99"/>
      <c r="J59" s="88"/>
      <c r="K59" s="88"/>
      <c r="L59" s="88"/>
      <c r="M59" s="88"/>
      <c r="N59" s="88"/>
      <c r="O59" s="88"/>
      <c r="P59" s="88"/>
      <c r="Q59" s="88"/>
      <c r="R59" s="88"/>
      <c r="S59" s="88"/>
      <c r="T59" s="88"/>
      <c r="U59" s="88"/>
      <c r="V59" s="88"/>
      <c r="W59" s="88"/>
      <c r="X59" s="88"/>
      <c r="Y59" s="88"/>
      <c r="Z59" s="88"/>
      <c r="AA59" s="88"/>
      <c r="AB59" s="88"/>
      <c r="AC59" s="88"/>
      <c r="AD59" s="88"/>
      <c r="AE59" s="88"/>
      <c r="AF59" s="88"/>
      <c r="AG59" s="88"/>
      <c r="AH59" s="88"/>
      <c r="AI59" s="88"/>
      <c r="AJ59" s="88"/>
      <c r="AK59" s="88"/>
      <c r="AL59" s="88"/>
      <c r="AM59" s="88"/>
      <c r="AN59" s="88"/>
      <c r="AO59" s="88"/>
      <c r="AP59" s="88"/>
      <c r="AQ59" s="88"/>
      <c r="AR59" s="88"/>
      <c r="AS59" s="88"/>
    </row>
    <row r="60" spans="1:45" s="71" customFormat="1" x14ac:dyDescent="0.45">
      <c r="A60" s="88"/>
      <c r="B60" s="88"/>
      <c r="C60" s="88"/>
      <c r="D60" s="88"/>
      <c r="E60" s="88"/>
      <c r="F60" s="88"/>
      <c r="G60" s="88"/>
      <c r="H60" s="88"/>
      <c r="I60" s="99"/>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row>
    <row r="61" spans="1:45" s="71" customFormat="1" x14ac:dyDescent="0.45">
      <c r="A61" s="88"/>
      <c r="B61" s="88"/>
      <c r="C61" s="88"/>
      <c r="D61" s="88"/>
      <c r="E61" s="88"/>
      <c r="F61" s="88"/>
      <c r="G61" s="88"/>
      <c r="H61" s="88"/>
      <c r="I61" s="99"/>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c r="AL61" s="88"/>
      <c r="AM61" s="88"/>
      <c r="AN61" s="88"/>
      <c r="AO61" s="88"/>
      <c r="AP61" s="88"/>
      <c r="AQ61" s="88"/>
      <c r="AR61" s="88"/>
      <c r="AS61" s="88"/>
    </row>
    <row r="62" spans="1:45" s="71" customFormat="1" x14ac:dyDescent="0.45">
      <c r="A62" s="88"/>
      <c r="B62" s="88"/>
      <c r="C62" s="88"/>
      <c r="D62" s="88"/>
      <c r="E62" s="88"/>
      <c r="F62" s="88"/>
      <c r="G62" s="88"/>
      <c r="H62" s="88"/>
      <c r="I62" s="99"/>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row>
    <row r="63" spans="1:45" s="71" customFormat="1" x14ac:dyDescent="0.45">
      <c r="A63" s="88"/>
      <c r="B63" s="88"/>
      <c r="C63" s="88"/>
      <c r="D63" s="88"/>
      <c r="E63" s="88"/>
      <c r="F63" s="88"/>
      <c r="G63" s="88"/>
      <c r="H63" s="88"/>
      <c r="I63" s="99"/>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row>
    <row r="64" spans="1:45" s="71" customFormat="1" x14ac:dyDescent="0.45">
      <c r="A64" s="88"/>
      <c r="B64" s="88"/>
      <c r="C64" s="88"/>
      <c r="D64" s="88"/>
      <c r="E64" s="88"/>
      <c r="F64" s="88"/>
      <c r="G64" s="88"/>
      <c r="H64" s="88"/>
      <c r="I64" s="99"/>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row>
    <row r="65" spans="1:45" s="71" customFormat="1" x14ac:dyDescent="0.45">
      <c r="A65" s="88"/>
      <c r="B65" s="88"/>
      <c r="C65" s="88"/>
      <c r="D65" s="88"/>
      <c r="E65" s="88"/>
      <c r="F65" s="88"/>
      <c r="G65" s="88"/>
      <c r="H65" s="88"/>
      <c r="I65" s="99"/>
      <c r="J65" s="88"/>
      <c r="K65" s="88"/>
      <c r="L65" s="88"/>
      <c r="M65" s="88"/>
      <c r="N65" s="88"/>
      <c r="O65" s="88"/>
      <c r="P65" s="88"/>
      <c r="Q65" s="88"/>
      <c r="R65" s="88"/>
      <c r="S65" s="88"/>
      <c r="T65" s="88"/>
      <c r="U65" s="88"/>
      <c r="V65" s="88"/>
      <c r="W65" s="88"/>
      <c r="X65" s="88"/>
      <c r="Y65" s="88"/>
      <c r="Z65" s="88"/>
      <c r="AA65" s="88"/>
      <c r="AB65" s="88"/>
      <c r="AC65" s="88"/>
      <c r="AD65" s="88"/>
      <c r="AE65" s="88"/>
      <c r="AF65" s="88"/>
      <c r="AG65" s="88"/>
      <c r="AH65" s="88"/>
      <c r="AI65" s="88"/>
      <c r="AJ65" s="88"/>
      <c r="AK65" s="88"/>
      <c r="AL65" s="88"/>
      <c r="AM65" s="88"/>
      <c r="AN65" s="88"/>
      <c r="AO65" s="88"/>
      <c r="AP65" s="88"/>
      <c r="AQ65" s="88"/>
      <c r="AR65" s="88"/>
      <c r="AS65" s="88"/>
    </row>
    <row r="66" spans="1:45" s="71" customFormat="1" x14ac:dyDescent="0.45">
      <c r="A66" s="88"/>
      <c r="B66" s="88"/>
      <c r="C66" s="88"/>
      <c r="D66" s="88"/>
      <c r="E66" s="88"/>
      <c r="F66" s="88"/>
      <c r="G66" s="88"/>
      <c r="H66" s="88"/>
      <c r="I66" s="99"/>
      <c r="J66" s="88"/>
      <c r="K66" s="88"/>
      <c r="L66" s="88"/>
      <c r="M66" s="88"/>
      <c r="N66" s="88"/>
      <c r="O66" s="88"/>
      <c r="P66" s="88"/>
      <c r="Q66" s="88"/>
      <c r="R66" s="88"/>
      <c r="S66" s="88"/>
      <c r="T66" s="88"/>
      <c r="U66" s="88"/>
      <c r="V66" s="88"/>
      <c r="W66" s="88"/>
      <c r="X66" s="88"/>
      <c r="Y66" s="88"/>
      <c r="Z66" s="88"/>
      <c r="AA66" s="88"/>
      <c r="AB66" s="88"/>
      <c r="AC66" s="88"/>
      <c r="AD66" s="88"/>
      <c r="AE66" s="88"/>
      <c r="AF66" s="88"/>
      <c r="AG66" s="88"/>
      <c r="AH66" s="88"/>
      <c r="AI66" s="88"/>
      <c r="AJ66" s="88"/>
      <c r="AK66" s="88"/>
      <c r="AL66" s="88"/>
      <c r="AM66" s="88"/>
      <c r="AN66" s="88"/>
      <c r="AO66" s="88"/>
      <c r="AP66" s="88"/>
      <c r="AQ66" s="88"/>
      <c r="AR66" s="88"/>
      <c r="AS66" s="88"/>
    </row>
    <row r="67" spans="1:45" s="71" customFormat="1" x14ac:dyDescent="0.45">
      <c r="A67" s="88"/>
      <c r="B67" s="88"/>
      <c r="C67" s="88"/>
      <c r="D67" s="88"/>
      <c r="E67" s="88"/>
      <c r="F67" s="88"/>
      <c r="G67" s="88"/>
      <c r="H67" s="88"/>
      <c r="I67" s="99"/>
      <c r="J67" s="88"/>
      <c r="K67" s="88"/>
      <c r="L67" s="88"/>
      <c r="M67" s="88"/>
      <c r="N67" s="88"/>
      <c r="O67" s="88"/>
      <c r="P67" s="88"/>
      <c r="Q67" s="88"/>
      <c r="R67" s="88"/>
      <c r="S67" s="88"/>
      <c r="T67" s="88"/>
      <c r="U67" s="88"/>
      <c r="V67" s="88"/>
      <c r="W67" s="88"/>
      <c r="X67" s="88"/>
      <c r="Y67" s="88"/>
      <c r="Z67" s="88"/>
      <c r="AA67" s="88"/>
      <c r="AB67" s="88"/>
      <c r="AC67" s="88"/>
      <c r="AD67" s="88"/>
      <c r="AE67" s="88"/>
      <c r="AF67" s="88"/>
      <c r="AG67" s="88"/>
      <c r="AH67" s="88"/>
      <c r="AI67" s="88"/>
      <c r="AJ67" s="88"/>
      <c r="AK67" s="88"/>
      <c r="AL67" s="88"/>
      <c r="AM67" s="88"/>
      <c r="AN67" s="88"/>
      <c r="AO67" s="88"/>
      <c r="AP67" s="88"/>
      <c r="AQ67" s="88"/>
      <c r="AR67" s="88"/>
      <c r="AS67" s="88"/>
    </row>
    <row r="68" spans="1:45" s="71" customFormat="1" x14ac:dyDescent="0.45">
      <c r="A68" s="88"/>
      <c r="B68" s="88"/>
      <c r="C68" s="88"/>
      <c r="D68" s="88"/>
      <c r="E68" s="88"/>
      <c r="F68" s="88"/>
      <c r="G68" s="88"/>
      <c r="H68" s="88"/>
      <c r="I68" s="99"/>
      <c r="J68" s="88"/>
      <c r="K68" s="88"/>
      <c r="L68" s="88"/>
      <c r="M68" s="88"/>
      <c r="N68" s="88"/>
      <c r="O68" s="88"/>
      <c r="P68" s="88"/>
      <c r="Q68" s="88"/>
      <c r="R68" s="88"/>
      <c r="S68" s="88"/>
      <c r="T68" s="88"/>
      <c r="U68" s="88"/>
      <c r="V68" s="88"/>
      <c r="W68" s="88"/>
      <c r="X68" s="88"/>
      <c r="Y68" s="88"/>
      <c r="Z68" s="88"/>
      <c r="AA68" s="88"/>
      <c r="AB68" s="88"/>
      <c r="AC68" s="88"/>
      <c r="AD68" s="88"/>
      <c r="AE68" s="88"/>
      <c r="AF68" s="88"/>
      <c r="AG68" s="88"/>
      <c r="AH68" s="88"/>
      <c r="AI68" s="88"/>
      <c r="AJ68" s="88"/>
      <c r="AK68" s="88"/>
      <c r="AL68" s="88"/>
      <c r="AM68" s="88"/>
      <c r="AN68" s="88"/>
      <c r="AO68" s="88"/>
      <c r="AP68" s="88"/>
      <c r="AQ68" s="88"/>
      <c r="AR68" s="88"/>
      <c r="AS68" s="88"/>
    </row>
    <row r="69" spans="1:45" s="71" customFormat="1" x14ac:dyDescent="0.45">
      <c r="A69" s="88"/>
      <c r="B69" s="88"/>
      <c r="C69" s="88"/>
      <c r="D69" s="88"/>
      <c r="E69" s="88"/>
      <c r="F69" s="88"/>
      <c r="G69" s="88"/>
      <c r="H69" s="88"/>
      <c r="I69" s="99"/>
      <c r="J69" s="88"/>
      <c r="K69" s="88"/>
      <c r="L69" s="88"/>
      <c r="M69" s="88"/>
      <c r="N69" s="88"/>
      <c r="O69" s="88"/>
      <c r="P69" s="88"/>
      <c r="Q69" s="88"/>
      <c r="R69" s="88"/>
      <c r="S69" s="88"/>
      <c r="T69" s="88"/>
      <c r="U69" s="88"/>
      <c r="V69" s="88"/>
      <c r="W69" s="88"/>
      <c r="X69" s="88"/>
      <c r="Y69" s="88"/>
      <c r="Z69" s="88"/>
      <c r="AA69" s="88"/>
      <c r="AB69" s="88"/>
      <c r="AC69" s="88"/>
      <c r="AD69" s="88"/>
      <c r="AE69" s="88"/>
      <c r="AF69" s="88"/>
      <c r="AG69" s="88"/>
      <c r="AH69" s="88"/>
      <c r="AI69" s="88"/>
      <c r="AJ69" s="88"/>
      <c r="AK69" s="88"/>
      <c r="AL69" s="88"/>
      <c r="AM69" s="88"/>
      <c r="AN69" s="88"/>
      <c r="AO69" s="88"/>
      <c r="AP69" s="88"/>
      <c r="AQ69" s="88"/>
      <c r="AR69" s="88"/>
      <c r="AS69" s="88"/>
    </row>
    <row r="70" spans="1:45" s="71" customFormat="1" x14ac:dyDescent="0.45">
      <c r="A70" s="88"/>
      <c r="B70" s="88"/>
      <c r="C70" s="88"/>
      <c r="D70" s="88"/>
      <c r="E70" s="88"/>
      <c r="F70" s="88"/>
      <c r="G70" s="88"/>
      <c r="H70" s="88"/>
      <c r="I70" s="99"/>
      <c r="J70" s="88"/>
      <c r="K70" s="88"/>
      <c r="L70" s="88"/>
      <c r="M70" s="88"/>
      <c r="N70" s="88"/>
      <c r="O70" s="88"/>
      <c r="P70" s="88"/>
      <c r="Q70" s="88"/>
      <c r="R70" s="88"/>
      <c r="S70" s="88"/>
      <c r="T70" s="88"/>
      <c r="U70" s="88"/>
      <c r="V70" s="88"/>
      <c r="W70" s="88"/>
      <c r="X70" s="88"/>
      <c r="Y70" s="88"/>
      <c r="Z70" s="88"/>
      <c r="AA70" s="88"/>
      <c r="AB70" s="88"/>
      <c r="AC70" s="88"/>
      <c r="AD70" s="88"/>
      <c r="AE70" s="88"/>
      <c r="AF70" s="88"/>
      <c r="AG70" s="88"/>
      <c r="AH70" s="88"/>
      <c r="AI70" s="88"/>
      <c r="AJ70" s="88"/>
      <c r="AK70" s="88"/>
      <c r="AL70" s="88"/>
      <c r="AM70" s="88"/>
      <c r="AN70" s="88"/>
      <c r="AO70" s="88"/>
      <c r="AP70" s="88"/>
      <c r="AQ70" s="88"/>
      <c r="AR70" s="88"/>
      <c r="AS70" s="88"/>
    </row>
    <row r="71" spans="1:45" s="71" customFormat="1" x14ac:dyDescent="0.45">
      <c r="A71" s="88"/>
      <c r="B71" s="88"/>
      <c r="C71" s="88"/>
      <c r="D71" s="88"/>
      <c r="E71" s="88"/>
      <c r="F71" s="88"/>
      <c r="G71" s="88"/>
      <c r="H71" s="88"/>
      <c r="I71" s="99"/>
      <c r="J71" s="88"/>
      <c r="K71" s="88"/>
      <c r="L71" s="88"/>
      <c r="M71" s="88"/>
      <c r="N71" s="88"/>
      <c r="O71" s="88"/>
      <c r="P71" s="88"/>
      <c r="Q71" s="88"/>
      <c r="R71" s="88"/>
      <c r="S71" s="88"/>
      <c r="T71" s="88"/>
      <c r="U71" s="88"/>
      <c r="V71" s="88"/>
      <c r="W71" s="88"/>
      <c r="X71" s="88"/>
      <c r="Y71" s="88"/>
      <c r="Z71" s="88"/>
      <c r="AA71" s="88"/>
      <c r="AB71" s="88"/>
      <c r="AC71" s="88"/>
      <c r="AD71" s="88"/>
      <c r="AE71" s="88"/>
      <c r="AF71" s="88"/>
      <c r="AG71" s="88"/>
      <c r="AH71" s="88"/>
      <c r="AI71" s="88"/>
      <c r="AJ71" s="88"/>
      <c r="AK71" s="88"/>
      <c r="AL71" s="88"/>
      <c r="AM71" s="88"/>
      <c r="AN71" s="88"/>
      <c r="AO71" s="88"/>
      <c r="AP71" s="88"/>
      <c r="AQ71" s="88"/>
      <c r="AR71" s="88"/>
      <c r="AS71" s="88"/>
    </row>
    <row r="72" spans="1:45" s="71" customFormat="1" x14ac:dyDescent="0.45">
      <c r="A72" s="88"/>
      <c r="B72" s="88"/>
      <c r="C72" s="88"/>
      <c r="D72" s="88"/>
      <c r="E72" s="88"/>
      <c r="F72" s="88"/>
      <c r="G72" s="88"/>
      <c r="H72" s="88"/>
      <c r="I72" s="99"/>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88"/>
      <c r="AJ72" s="88"/>
      <c r="AK72" s="88"/>
      <c r="AL72" s="88"/>
      <c r="AM72" s="88"/>
      <c r="AN72" s="88"/>
      <c r="AO72" s="88"/>
      <c r="AP72" s="88"/>
      <c r="AQ72" s="88"/>
      <c r="AR72" s="88"/>
      <c r="AS72" s="88"/>
    </row>
    <row r="73" spans="1:45" s="71" customFormat="1" x14ac:dyDescent="0.45">
      <c r="A73" s="88"/>
      <c r="B73" s="88"/>
      <c r="C73" s="88"/>
      <c r="D73" s="88"/>
      <c r="E73" s="88"/>
      <c r="F73" s="88"/>
      <c r="G73" s="88"/>
      <c r="H73" s="88"/>
      <c r="I73" s="99"/>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8"/>
      <c r="AJ73" s="88"/>
      <c r="AK73" s="88"/>
      <c r="AL73" s="88"/>
      <c r="AM73" s="88"/>
      <c r="AN73" s="88"/>
      <c r="AO73" s="88"/>
      <c r="AP73" s="88"/>
      <c r="AQ73" s="88"/>
      <c r="AR73" s="88"/>
      <c r="AS73" s="88"/>
    </row>
    <row r="74" spans="1:45" s="71" customFormat="1" x14ac:dyDescent="0.45">
      <c r="A74" s="88"/>
      <c r="B74" s="88"/>
      <c r="C74" s="88"/>
      <c r="D74" s="88"/>
      <c r="E74" s="88"/>
      <c r="F74" s="88"/>
      <c r="G74" s="88"/>
      <c r="H74" s="88"/>
      <c r="I74" s="99"/>
      <c r="J74" s="88"/>
      <c r="K74" s="88"/>
      <c r="L74" s="88"/>
      <c r="M74" s="88"/>
      <c r="N74" s="88"/>
      <c r="O74" s="88"/>
      <c r="P74" s="88"/>
      <c r="Q74" s="88"/>
      <c r="R74" s="88"/>
      <c r="S74" s="88"/>
      <c r="T74" s="88"/>
      <c r="U74" s="88"/>
      <c r="V74" s="88"/>
      <c r="W74" s="88"/>
      <c r="X74" s="88"/>
      <c r="Y74" s="88"/>
      <c r="Z74" s="88"/>
      <c r="AA74" s="88"/>
      <c r="AB74" s="88"/>
      <c r="AC74" s="88"/>
      <c r="AD74" s="88"/>
      <c r="AE74" s="88"/>
      <c r="AF74" s="88"/>
      <c r="AG74" s="88"/>
      <c r="AH74" s="88"/>
      <c r="AI74" s="88"/>
      <c r="AJ74" s="88"/>
      <c r="AK74" s="88"/>
      <c r="AL74" s="88"/>
      <c r="AM74" s="88"/>
      <c r="AN74" s="88"/>
      <c r="AO74" s="88"/>
      <c r="AP74" s="88"/>
      <c r="AQ74" s="88"/>
      <c r="AR74" s="88"/>
      <c r="AS74" s="88"/>
    </row>
    <row r="75" spans="1:45" s="71" customFormat="1" x14ac:dyDescent="0.45">
      <c r="A75" s="88"/>
      <c r="B75" s="88"/>
      <c r="C75" s="88"/>
      <c r="D75" s="88"/>
      <c r="E75" s="88"/>
      <c r="F75" s="88"/>
      <c r="G75" s="88"/>
      <c r="H75" s="88"/>
      <c r="I75" s="99"/>
      <c r="J75" s="88"/>
      <c r="K75" s="88"/>
      <c r="L75" s="88"/>
      <c r="M75" s="88"/>
      <c r="N75" s="88"/>
      <c r="O75" s="88"/>
      <c r="P75" s="88"/>
      <c r="Q75" s="88"/>
      <c r="R75" s="88"/>
      <c r="S75" s="88"/>
      <c r="T75" s="88"/>
      <c r="U75" s="88"/>
      <c r="V75" s="88"/>
      <c r="W75" s="88"/>
      <c r="X75" s="88"/>
      <c r="Y75" s="88"/>
      <c r="Z75" s="88"/>
      <c r="AA75" s="88"/>
      <c r="AB75" s="88"/>
      <c r="AC75" s="88"/>
      <c r="AD75" s="88"/>
      <c r="AE75" s="88"/>
      <c r="AF75" s="88"/>
      <c r="AG75" s="88"/>
      <c r="AH75" s="88"/>
      <c r="AI75" s="88"/>
      <c r="AJ75" s="88"/>
      <c r="AK75" s="88"/>
      <c r="AL75" s="88"/>
      <c r="AM75" s="88"/>
      <c r="AN75" s="88"/>
      <c r="AO75" s="88"/>
      <c r="AP75" s="88"/>
      <c r="AQ75" s="88"/>
      <c r="AR75" s="88"/>
      <c r="AS75" s="88"/>
    </row>
    <row r="76" spans="1:45" s="71" customFormat="1" x14ac:dyDescent="0.45">
      <c r="A76" s="88"/>
      <c r="B76" s="88"/>
      <c r="C76" s="88"/>
      <c r="D76" s="88"/>
      <c r="E76" s="88"/>
      <c r="F76" s="88"/>
      <c r="G76" s="88"/>
      <c r="H76" s="88"/>
      <c r="I76" s="99"/>
      <c r="J76" s="88"/>
      <c r="K76" s="88"/>
      <c r="L76" s="88"/>
      <c r="M76" s="88"/>
      <c r="N76" s="88"/>
      <c r="O76" s="88"/>
      <c r="P76" s="88"/>
      <c r="Q76" s="88"/>
      <c r="R76" s="88"/>
      <c r="S76" s="88"/>
      <c r="T76" s="88"/>
      <c r="U76" s="88"/>
      <c r="V76" s="88"/>
      <c r="W76" s="88"/>
      <c r="X76" s="88"/>
      <c r="Y76" s="88"/>
      <c r="Z76" s="88"/>
      <c r="AA76" s="88"/>
      <c r="AB76" s="88"/>
      <c r="AC76" s="88"/>
      <c r="AD76" s="88"/>
      <c r="AE76" s="88"/>
      <c r="AF76" s="88"/>
      <c r="AG76" s="88"/>
      <c r="AH76" s="88"/>
      <c r="AI76" s="88"/>
      <c r="AJ76" s="88"/>
      <c r="AK76" s="88"/>
      <c r="AL76" s="88"/>
      <c r="AM76" s="88"/>
      <c r="AN76" s="88"/>
      <c r="AO76" s="88"/>
      <c r="AP76" s="88"/>
      <c r="AQ76" s="88"/>
      <c r="AR76" s="88"/>
      <c r="AS76" s="88"/>
    </row>
    <row r="77" spans="1:45" s="71" customFormat="1" x14ac:dyDescent="0.45">
      <c r="A77" s="88"/>
      <c r="B77" s="88"/>
      <c r="C77" s="88"/>
      <c r="D77" s="88"/>
      <c r="E77" s="88"/>
      <c r="F77" s="88"/>
      <c r="G77" s="88"/>
      <c r="H77" s="88"/>
      <c r="I77" s="99"/>
      <c r="J77" s="88"/>
      <c r="K77" s="88"/>
      <c r="L77" s="88"/>
      <c r="M77" s="88"/>
      <c r="N77" s="88"/>
      <c r="O77" s="88"/>
      <c r="P77" s="88"/>
      <c r="Q77" s="88"/>
      <c r="R77" s="88"/>
      <c r="S77" s="88"/>
      <c r="T77" s="88"/>
      <c r="U77" s="88"/>
      <c r="V77" s="88"/>
      <c r="W77" s="88"/>
      <c r="X77" s="88"/>
      <c r="Y77" s="88"/>
      <c r="Z77" s="88"/>
      <c r="AA77" s="88"/>
      <c r="AB77" s="88"/>
      <c r="AC77" s="88"/>
      <c r="AD77" s="88"/>
      <c r="AE77" s="88"/>
      <c r="AF77" s="88"/>
      <c r="AG77" s="88"/>
      <c r="AH77" s="88"/>
      <c r="AI77" s="88"/>
      <c r="AJ77" s="88"/>
      <c r="AK77" s="88"/>
      <c r="AL77" s="88"/>
      <c r="AM77" s="88"/>
      <c r="AN77" s="88"/>
      <c r="AO77" s="88"/>
      <c r="AP77" s="88"/>
      <c r="AQ77" s="88"/>
      <c r="AR77" s="88"/>
      <c r="AS77" s="88"/>
    </row>
    <row r="78" spans="1:45" s="71" customFormat="1" x14ac:dyDescent="0.45">
      <c r="A78" s="88"/>
      <c r="B78" s="88"/>
      <c r="C78" s="88"/>
      <c r="D78" s="88"/>
      <c r="E78" s="88"/>
      <c r="F78" s="88"/>
      <c r="G78" s="88"/>
      <c r="H78" s="88"/>
      <c r="I78" s="99"/>
      <c r="J78" s="88"/>
      <c r="K78" s="88"/>
      <c r="L78" s="88"/>
      <c r="M78" s="88"/>
      <c r="N78" s="88"/>
      <c r="O78" s="88"/>
      <c r="P78" s="88"/>
      <c r="Q78" s="88"/>
      <c r="R78" s="88"/>
      <c r="S78" s="88"/>
      <c r="T78" s="88"/>
      <c r="U78" s="88"/>
      <c r="V78" s="88"/>
      <c r="W78" s="88"/>
      <c r="X78" s="88"/>
      <c r="Y78" s="88"/>
      <c r="Z78" s="88"/>
      <c r="AA78" s="88"/>
      <c r="AB78" s="88"/>
      <c r="AC78" s="88"/>
      <c r="AD78" s="88"/>
      <c r="AE78" s="88"/>
      <c r="AF78" s="88"/>
      <c r="AG78" s="88"/>
      <c r="AH78" s="88"/>
      <c r="AI78" s="88"/>
      <c r="AJ78" s="88"/>
      <c r="AK78" s="88"/>
      <c r="AL78" s="88"/>
      <c r="AM78" s="88"/>
      <c r="AN78" s="88"/>
      <c r="AO78" s="88"/>
      <c r="AP78" s="88"/>
      <c r="AQ78" s="88"/>
      <c r="AR78" s="88"/>
      <c r="AS78" s="88"/>
    </row>
    <row r="79" spans="1:45" s="71" customFormat="1" x14ac:dyDescent="0.45">
      <c r="A79" s="88"/>
      <c r="B79" s="88"/>
      <c r="C79" s="88"/>
      <c r="D79" s="88"/>
      <c r="E79" s="88"/>
      <c r="F79" s="88"/>
      <c r="G79" s="88"/>
      <c r="H79" s="88"/>
      <c r="I79" s="99"/>
      <c r="J79" s="88"/>
      <c r="K79" s="88"/>
      <c r="L79" s="88"/>
      <c r="M79" s="88"/>
      <c r="N79" s="88"/>
      <c r="O79" s="88"/>
      <c r="P79" s="88"/>
      <c r="Q79" s="88"/>
      <c r="R79" s="88"/>
      <c r="S79" s="88"/>
      <c r="T79" s="88"/>
      <c r="U79" s="88"/>
      <c r="V79" s="88"/>
      <c r="W79" s="88"/>
      <c r="X79" s="88"/>
      <c r="Y79" s="88"/>
      <c r="Z79" s="88"/>
      <c r="AA79" s="88"/>
      <c r="AB79" s="88"/>
      <c r="AC79" s="88"/>
      <c r="AD79" s="88"/>
      <c r="AE79" s="88"/>
      <c r="AF79" s="88"/>
      <c r="AG79" s="88"/>
      <c r="AH79" s="88"/>
      <c r="AI79" s="88"/>
      <c r="AJ79" s="88"/>
      <c r="AK79" s="88"/>
      <c r="AL79" s="88"/>
      <c r="AM79" s="88"/>
      <c r="AN79" s="88"/>
      <c r="AO79" s="88"/>
      <c r="AP79" s="88"/>
      <c r="AQ79" s="88"/>
      <c r="AR79" s="88"/>
      <c r="AS79" s="88"/>
    </row>
    <row r="80" spans="1:45" s="71" customFormat="1" x14ac:dyDescent="0.45">
      <c r="A80" s="88"/>
      <c r="B80" s="88"/>
      <c r="C80" s="88"/>
      <c r="D80" s="88"/>
      <c r="E80" s="88"/>
      <c r="F80" s="88"/>
      <c r="G80" s="88"/>
      <c r="H80" s="88"/>
      <c r="I80" s="99"/>
      <c r="J80" s="88"/>
      <c r="K80" s="88"/>
      <c r="L80" s="88"/>
      <c r="M80" s="88"/>
      <c r="N80" s="88"/>
      <c r="O80" s="88"/>
      <c r="P80" s="88"/>
      <c r="Q80" s="88"/>
      <c r="R80" s="88"/>
      <c r="S80" s="88"/>
      <c r="T80" s="88"/>
      <c r="U80" s="88"/>
      <c r="V80" s="88"/>
      <c r="W80" s="88"/>
      <c r="X80" s="88"/>
      <c r="Y80" s="88"/>
      <c r="Z80" s="88"/>
      <c r="AA80" s="88"/>
      <c r="AB80" s="88"/>
      <c r="AC80" s="88"/>
      <c r="AD80" s="88"/>
      <c r="AE80" s="88"/>
      <c r="AF80" s="88"/>
      <c r="AG80" s="88"/>
      <c r="AH80" s="88"/>
      <c r="AI80" s="88"/>
      <c r="AJ80" s="88"/>
      <c r="AK80" s="88"/>
      <c r="AL80" s="88"/>
      <c r="AM80" s="88"/>
      <c r="AN80" s="88"/>
      <c r="AO80" s="88"/>
      <c r="AP80" s="88"/>
      <c r="AQ80" s="88"/>
      <c r="AR80" s="88"/>
      <c r="AS80" s="88"/>
    </row>
    <row r="81" spans="1:45" s="71" customFormat="1" x14ac:dyDescent="0.45">
      <c r="A81" s="88"/>
      <c r="B81" s="88"/>
      <c r="C81" s="88"/>
      <c r="D81" s="88"/>
      <c r="E81" s="88"/>
      <c r="F81" s="88"/>
      <c r="G81" s="88"/>
      <c r="H81" s="88"/>
      <c r="I81" s="99"/>
      <c r="J81" s="88"/>
      <c r="K81" s="88"/>
      <c r="L81" s="88"/>
      <c r="M81" s="88"/>
      <c r="N81" s="88"/>
      <c r="O81" s="88"/>
      <c r="P81" s="88"/>
      <c r="Q81" s="88"/>
      <c r="R81" s="88"/>
      <c r="S81" s="88"/>
      <c r="T81" s="88"/>
      <c r="U81" s="88"/>
      <c r="V81" s="88"/>
      <c r="W81" s="88"/>
      <c r="X81" s="88"/>
      <c r="Y81" s="88"/>
      <c r="Z81" s="88"/>
      <c r="AA81" s="88"/>
      <c r="AB81" s="88"/>
      <c r="AC81" s="88"/>
      <c r="AD81" s="88"/>
      <c r="AE81" s="88"/>
      <c r="AF81" s="88"/>
      <c r="AG81" s="88"/>
      <c r="AH81" s="88"/>
      <c r="AI81" s="88"/>
      <c r="AJ81" s="88"/>
      <c r="AK81" s="88"/>
      <c r="AL81" s="88"/>
      <c r="AM81" s="88"/>
      <c r="AN81" s="88"/>
      <c r="AO81" s="88"/>
      <c r="AP81" s="88"/>
      <c r="AQ81" s="88"/>
      <c r="AR81" s="88"/>
      <c r="AS81" s="88"/>
    </row>
    <row r="82" spans="1:45" s="71" customFormat="1" x14ac:dyDescent="0.45">
      <c r="A82" s="88"/>
      <c r="B82" s="88"/>
      <c r="C82" s="88"/>
      <c r="D82" s="88"/>
      <c r="E82" s="88"/>
      <c r="F82" s="88"/>
      <c r="G82" s="88"/>
      <c r="H82" s="88"/>
      <c r="I82" s="99"/>
      <c r="J82" s="88"/>
      <c r="K82" s="88"/>
      <c r="L82" s="88"/>
      <c r="M82" s="88"/>
      <c r="N82" s="88"/>
      <c r="O82" s="88"/>
      <c r="P82" s="88"/>
      <c r="Q82" s="88"/>
      <c r="R82" s="88"/>
      <c r="S82" s="88"/>
      <c r="T82" s="88"/>
      <c r="U82" s="88"/>
      <c r="V82" s="88"/>
      <c r="W82" s="88"/>
      <c r="X82" s="88"/>
      <c r="Y82" s="88"/>
      <c r="Z82" s="88"/>
      <c r="AA82" s="88"/>
      <c r="AB82" s="88"/>
      <c r="AC82" s="88"/>
      <c r="AD82" s="88"/>
      <c r="AE82" s="88"/>
      <c r="AF82" s="88"/>
      <c r="AG82" s="88"/>
      <c r="AH82" s="88"/>
      <c r="AI82" s="88"/>
      <c r="AJ82" s="88"/>
      <c r="AK82" s="88"/>
      <c r="AL82" s="88"/>
      <c r="AM82" s="88"/>
      <c r="AN82" s="88"/>
      <c r="AO82" s="88"/>
      <c r="AP82" s="88"/>
      <c r="AQ82" s="88"/>
      <c r="AR82" s="88"/>
      <c r="AS82" s="88"/>
    </row>
    <row r="83" spans="1:45" s="71" customFormat="1" x14ac:dyDescent="0.45">
      <c r="A83" s="88"/>
      <c r="B83" s="88"/>
      <c r="C83" s="88"/>
      <c r="D83" s="88"/>
      <c r="E83" s="88"/>
      <c r="F83" s="88"/>
      <c r="G83" s="88"/>
      <c r="H83" s="88"/>
      <c r="I83" s="99"/>
      <c r="J83" s="88"/>
      <c r="K83" s="88"/>
      <c r="L83" s="88"/>
      <c r="M83" s="88"/>
      <c r="N83" s="88"/>
      <c r="O83" s="88"/>
      <c r="P83" s="88"/>
      <c r="Q83" s="88"/>
      <c r="R83" s="88"/>
      <c r="S83" s="88"/>
      <c r="T83" s="88"/>
      <c r="U83" s="88"/>
      <c r="V83" s="88"/>
      <c r="W83" s="88"/>
      <c r="X83" s="88"/>
      <c r="Y83" s="88"/>
      <c r="Z83" s="88"/>
      <c r="AA83" s="88"/>
      <c r="AB83" s="88"/>
      <c r="AC83" s="88"/>
      <c r="AD83" s="88"/>
      <c r="AE83" s="88"/>
      <c r="AF83" s="88"/>
      <c r="AG83" s="88"/>
      <c r="AH83" s="88"/>
      <c r="AI83" s="88"/>
      <c r="AJ83" s="88"/>
      <c r="AK83" s="88"/>
      <c r="AL83" s="88"/>
      <c r="AM83" s="88"/>
      <c r="AN83" s="88"/>
      <c r="AO83" s="88"/>
      <c r="AP83" s="88"/>
      <c r="AQ83" s="88"/>
      <c r="AR83" s="88"/>
      <c r="AS83" s="88"/>
    </row>
    <row r="84" spans="1:45" s="71" customFormat="1" x14ac:dyDescent="0.45">
      <c r="A84" s="88"/>
      <c r="B84" s="88"/>
      <c r="C84" s="88"/>
      <c r="D84" s="88"/>
      <c r="E84" s="88"/>
      <c r="F84" s="88"/>
      <c r="G84" s="88"/>
      <c r="H84" s="88"/>
      <c r="I84" s="99"/>
      <c r="J84" s="88"/>
      <c r="K84" s="88"/>
      <c r="L84" s="88"/>
      <c r="M84" s="88"/>
      <c r="N84" s="88"/>
      <c r="O84" s="88"/>
      <c r="P84" s="88"/>
      <c r="Q84" s="88"/>
      <c r="R84" s="88"/>
      <c r="S84" s="88"/>
      <c r="T84" s="88"/>
      <c r="U84" s="88"/>
      <c r="V84" s="88"/>
      <c r="W84" s="88"/>
      <c r="X84" s="88"/>
      <c r="Y84" s="88"/>
      <c r="Z84" s="88"/>
      <c r="AA84" s="88"/>
      <c r="AB84" s="88"/>
      <c r="AC84" s="88"/>
      <c r="AD84" s="88"/>
      <c r="AE84" s="88"/>
      <c r="AF84" s="88"/>
      <c r="AG84" s="88"/>
      <c r="AH84" s="88"/>
      <c r="AI84" s="88"/>
      <c r="AJ84" s="88"/>
      <c r="AK84" s="88"/>
      <c r="AL84" s="88"/>
      <c r="AM84" s="88"/>
      <c r="AN84" s="88"/>
      <c r="AO84" s="88"/>
      <c r="AP84" s="88"/>
      <c r="AQ84" s="88"/>
      <c r="AR84" s="88"/>
      <c r="AS84" s="88"/>
    </row>
    <row r="85" spans="1:45" s="71" customFormat="1" x14ac:dyDescent="0.45">
      <c r="A85" s="88"/>
      <c r="B85" s="88"/>
      <c r="C85" s="88"/>
      <c r="D85" s="88"/>
      <c r="E85" s="88"/>
      <c r="F85" s="88"/>
      <c r="G85" s="88"/>
      <c r="H85" s="88"/>
      <c r="I85" s="99"/>
      <c r="J85" s="88"/>
      <c r="K85" s="88"/>
      <c r="L85" s="88"/>
      <c r="M85" s="88"/>
      <c r="N85" s="88"/>
      <c r="O85" s="88"/>
      <c r="P85" s="88"/>
      <c r="Q85" s="88"/>
      <c r="R85" s="88"/>
      <c r="S85" s="88"/>
      <c r="T85" s="88"/>
      <c r="U85" s="88"/>
      <c r="V85" s="88"/>
      <c r="W85" s="88"/>
      <c r="X85" s="88"/>
      <c r="Y85" s="88"/>
      <c r="Z85" s="88"/>
      <c r="AA85" s="88"/>
      <c r="AB85" s="88"/>
      <c r="AC85" s="88"/>
      <c r="AD85" s="88"/>
      <c r="AE85" s="88"/>
      <c r="AF85" s="88"/>
      <c r="AG85" s="88"/>
      <c r="AH85" s="88"/>
      <c r="AI85" s="88"/>
      <c r="AJ85" s="88"/>
      <c r="AK85" s="88"/>
      <c r="AL85" s="88"/>
      <c r="AM85" s="88"/>
      <c r="AN85" s="88"/>
      <c r="AO85" s="88"/>
      <c r="AP85" s="88"/>
      <c r="AQ85" s="88"/>
      <c r="AR85" s="88"/>
      <c r="AS85" s="88"/>
    </row>
    <row r="86" spans="1:45" s="71" customFormat="1" x14ac:dyDescent="0.45">
      <c r="A86" s="88"/>
      <c r="B86" s="88"/>
      <c r="C86" s="88"/>
      <c r="D86" s="88"/>
      <c r="E86" s="88"/>
      <c r="F86" s="88"/>
      <c r="G86" s="88"/>
      <c r="H86" s="88"/>
      <c r="I86" s="99"/>
      <c r="J86" s="88"/>
      <c r="K86" s="88"/>
      <c r="L86" s="88"/>
      <c r="M86" s="88"/>
      <c r="N86" s="88"/>
      <c r="O86" s="88"/>
      <c r="P86" s="88"/>
      <c r="Q86" s="88"/>
      <c r="R86" s="88"/>
      <c r="S86" s="88"/>
      <c r="T86" s="88"/>
      <c r="U86" s="88"/>
      <c r="V86" s="88"/>
      <c r="W86" s="88"/>
      <c r="X86" s="88"/>
      <c r="Y86" s="88"/>
      <c r="Z86" s="88"/>
      <c r="AA86" s="88"/>
      <c r="AB86" s="88"/>
      <c r="AC86" s="88"/>
      <c r="AD86" s="88"/>
      <c r="AE86" s="88"/>
      <c r="AF86" s="88"/>
      <c r="AG86" s="88"/>
      <c r="AH86" s="88"/>
      <c r="AI86" s="88"/>
      <c r="AJ86" s="88"/>
      <c r="AK86" s="88"/>
      <c r="AL86" s="88"/>
      <c r="AM86" s="88"/>
      <c r="AN86" s="88"/>
      <c r="AO86" s="88"/>
      <c r="AP86" s="88"/>
      <c r="AQ86" s="88"/>
      <c r="AR86" s="88"/>
      <c r="AS86" s="88"/>
    </row>
    <row r="87" spans="1:45" s="71" customFormat="1" x14ac:dyDescent="0.45">
      <c r="A87" s="88"/>
      <c r="B87" s="88"/>
      <c r="C87" s="88"/>
      <c r="D87" s="88"/>
      <c r="E87" s="88"/>
      <c r="F87" s="88"/>
      <c r="G87" s="88"/>
      <c r="H87" s="88"/>
      <c r="I87" s="99"/>
      <c r="J87" s="88"/>
      <c r="K87" s="88"/>
      <c r="L87" s="88"/>
      <c r="M87" s="88"/>
      <c r="N87" s="88"/>
      <c r="O87" s="88"/>
      <c r="P87" s="88"/>
      <c r="Q87" s="88"/>
      <c r="R87" s="88"/>
      <c r="S87" s="88"/>
      <c r="T87" s="88"/>
      <c r="U87" s="88"/>
      <c r="V87" s="88"/>
      <c r="W87" s="88"/>
      <c r="X87" s="88"/>
      <c r="Y87" s="88"/>
      <c r="Z87" s="88"/>
      <c r="AA87" s="88"/>
      <c r="AB87" s="88"/>
      <c r="AC87" s="88"/>
      <c r="AD87" s="88"/>
      <c r="AE87" s="88"/>
      <c r="AF87" s="88"/>
      <c r="AG87" s="88"/>
      <c r="AH87" s="88"/>
      <c r="AI87" s="88"/>
      <c r="AJ87" s="88"/>
      <c r="AK87" s="88"/>
      <c r="AL87" s="88"/>
      <c r="AM87" s="88"/>
      <c r="AN87" s="88"/>
      <c r="AO87" s="88"/>
      <c r="AP87" s="88"/>
      <c r="AQ87" s="88"/>
      <c r="AR87" s="88"/>
      <c r="AS87" s="88"/>
    </row>
    <row r="88" spans="1:45" s="71" customFormat="1" x14ac:dyDescent="0.45">
      <c r="A88" s="88"/>
      <c r="B88" s="88"/>
      <c r="C88" s="88"/>
      <c r="D88" s="88"/>
      <c r="E88" s="88"/>
      <c r="F88" s="88"/>
      <c r="G88" s="88"/>
      <c r="H88" s="88"/>
      <c r="I88" s="99"/>
      <c r="J88" s="88"/>
      <c r="K88" s="88"/>
      <c r="L88" s="88"/>
      <c r="M88" s="88"/>
      <c r="N88" s="88"/>
      <c r="O88" s="88"/>
      <c r="P88" s="88"/>
      <c r="Q88" s="88"/>
      <c r="R88" s="88"/>
      <c r="S88" s="88"/>
      <c r="T88" s="88"/>
      <c r="U88" s="88"/>
      <c r="V88" s="88"/>
      <c r="W88" s="88"/>
      <c r="X88" s="88"/>
      <c r="Y88" s="88"/>
      <c r="Z88" s="88"/>
      <c r="AA88" s="88"/>
      <c r="AB88" s="88"/>
      <c r="AC88" s="88"/>
      <c r="AD88" s="88"/>
      <c r="AE88" s="88"/>
      <c r="AF88" s="88"/>
      <c r="AG88" s="88"/>
      <c r="AH88" s="88"/>
      <c r="AI88" s="88"/>
      <c r="AJ88" s="88"/>
      <c r="AK88" s="88"/>
      <c r="AL88" s="88"/>
      <c r="AM88" s="88"/>
      <c r="AN88" s="88"/>
      <c r="AO88" s="88"/>
      <c r="AP88" s="88"/>
      <c r="AQ88" s="88"/>
      <c r="AR88" s="88"/>
      <c r="AS88" s="88"/>
    </row>
    <row r="89" spans="1:45" s="71" customFormat="1" x14ac:dyDescent="0.45">
      <c r="A89" s="88"/>
      <c r="B89" s="88"/>
      <c r="C89" s="88"/>
      <c r="D89" s="88"/>
      <c r="E89" s="88"/>
      <c r="F89" s="88"/>
      <c r="G89" s="88"/>
      <c r="H89" s="88"/>
      <c r="I89" s="99"/>
      <c r="J89" s="88"/>
      <c r="K89" s="88"/>
      <c r="L89" s="88"/>
      <c r="M89" s="88"/>
      <c r="N89" s="88"/>
      <c r="O89" s="88"/>
      <c r="P89" s="88"/>
      <c r="Q89" s="88"/>
      <c r="R89" s="88"/>
      <c r="S89" s="88"/>
      <c r="T89" s="88"/>
      <c r="U89" s="88"/>
      <c r="V89" s="88"/>
      <c r="W89" s="88"/>
      <c r="X89" s="88"/>
      <c r="Y89" s="88"/>
      <c r="Z89" s="88"/>
      <c r="AA89" s="88"/>
      <c r="AB89" s="88"/>
      <c r="AC89" s="88"/>
      <c r="AD89" s="88"/>
      <c r="AE89" s="88"/>
      <c r="AF89" s="88"/>
      <c r="AG89" s="88"/>
      <c r="AH89" s="88"/>
      <c r="AI89" s="88"/>
      <c r="AJ89" s="88"/>
      <c r="AK89" s="88"/>
      <c r="AL89" s="88"/>
      <c r="AM89" s="88"/>
      <c r="AN89" s="88"/>
      <c r="AO89" s="88"/>
      <c r="AP89" s="88"/>
      <c r="AQ89" s="88"/>
      <c r="AR89" s="88"/>
      <c r="AS89" s="88"/>
    </row>
    <row r="90" spans="1:45" s="71" customFormat="1" x14ac:dyDescent="0.45">
      <c r="A90" s="88"/>
      <c r="B90" s="88"/>
      <c r="C90" s="88"/>
      <c r="D90" s="88"/>
      <c r="E90" s="88"/>
      <c r="F90" s="88"/>
      <c r="G90" s="88"/>
      <c r="H90" s="88"/>
      <c r="I90" s="99"/>
      <c r="J90" s="88"/>
      <c r="K90" s="88"/>
      <c r="L90" s="88"/>
      <c r="M90" s="88"/>
      <c r="N90" s="88"/>
      <c r="O90" s="88"/>
      <c r="P90" s="88"/>
      <c r="Q90" s="88"/>
      <c r="R90" s="88"/>
      <c r="S90" s="88"/>
      <c r="T90" s="88"/>
      <c r="U90" s="88"/>
      <c r="V90" s="88"/>
      <c r="W90" s="88"/>
      <c r="X90" s="88"/>
      <c r="Y90" s="88"/>
      <c r="Z90" s="88"/>
      <c r="AA90" s="88"/>
      <c r="AB90" s="88"/>
      <c r="AC90" s="88"/>
      <c r="AD90" s="88"/>
      <c r="AE90" s="88"/>
      <c r="AF90" s="88"/>
      <c r="AG90" s="88"/>
      <c r="AH90" s="88"/>
      <c r="AI90" s="88"/>
      <c r="AJ90" s="88"/>
      <c r="AK90" s="88"/>
      <c r="AL90" s="88"/>
      <c r="AM90" s="88"/>
      <c r="AN90" s="88"/>
      <c r="AO90" s="88"/>
      <c r="AP90" s="88"/>
      <c r="AQ90" s="88"/>
      <c r="AR90" s="88"/>
      <c r="AS90" s="88"/>
    </row>
    <row r="91" spans="1:45" s="71" customFormat="1" x14ac:dyDescent="0.45">
      <c r="A91" s="88"/>
      <c r="B91" s="88"/>
      <c r="C91" s="88"/>
      <c r="D91" s="88"/>
      <c r="E91" s="88"/>
      <c r="F91" s="88"/>
      <c r="G91" s="88"/>
      <c r="H91" s="88"/>
      <c r="I91" s="99"/>
      <c r="J91" s="88"/>
      <c r="K91" s="88"/>
      <c r="L91" s="88"/>
      <c r="M91" s="88"/>
      <c r="N91" s="88"/>
      <c r="O91" s="88"/>
      <c r="P91" s="88"/>
      <c r="Q91" s="88"/>
      <c r="R91" s="88"/>
      <c r="S91" s="88"/>
      <c r="T91" s="88"/>
      <c r="U91" s="88"/>
      <c r="V91" s="88"/>
      <c r="W91" s="88"/>
      <c r="X91" s="88"/>
      <c r="Y91" s="88"/>
      <c r="Z91" s="88"/>
      <c r="AA91" s="88"/>
      <c r="AB91" s="88"/>
      <c r="AC91" s="88"/>
      <c r="AD91" s="88"/>
      <c r="AE91" s="88"/>
      <c r="AF91" s="88"/>
      <c r="AG91" s="88"/>
      <c r="AH91" s="88"/>
      <c r="AI91" s="88"/>
      <c r="AJ91" s="88"/>
      <c r="AK91" s="88"/>
      <c r="AL91" s="88"/>
      <c r="AM91" s="88"/>
      <c r="AN91" s="88"/>
      <c r="AO91" s="88"/>
      <c r="AP91" s="88"/>
      <c r="AQ91" s="88"/>
      <c r="AR91" s="88"/>
      <c r="AS91" s="88"/>
    </row>
    <row r="92" spans="1:45" s="71" customFormat="1" x14ac:dyDescent="0.45">
      <c r="A92" s="88"/>
      <c r="B92" s="88"/>
      <c r="C92" s="88"/>
      <c r="D92" s="88"/>
      <c r="E92" s="88"/>
      <c r="F92" s="88"/>
      <c r="G92" s="88"/>
      <c r="H92" s="88"/>
      <c r="I92" s="99"/>
      <c r="J92" s="88"/>
      <c r="K92" s="88"/>
      <c r="L92" s="88"/>
      <c r="M92" s="88"/>
      <c r="N92" s="88"/>
      <c r="O92" s="88"/>
      <c r="P92" s="88"/>
      <c r="Q92" s="88"/>
      <c r="R92" s="88"/>
      <c r="S92" s="88"/>
      <c r="T92" s="88"/>
      <c r="U92" s="88"/>
      <c r="V92" s="88"/>
      <c r="W92" s="88"/>
      <c r="X92" s="88"/>
      <c r="Y92" s="88"/>
      <c r="Z92" s="88"/>
      <c r="AA92" s="88"/>
      <c r="AB92" s="88"/>
      <c r="AC92" s="88"/>
      <c r="AD92" s="88"/>
      <c r="AE92" s="88"/>
      <c r="AF92" s="88"/>
      <c r="AG92" s="88"/>
      <c r="AH92" s="88"/>
      <c r="AI92" s="88"/>
      <c r="AJ92" s="88"/>
      <c r="AK92" s="88"/>
      <c r="AL92" s="88"/>
      <c r="AM92" s="88"/>
      <c r="AN92" s="88"/>
      <c r="AO92" s="88"/>
      <c r="AP92" s="88"/>
      <c r="AQ92" s="88"/>
      <c r="AR92" s="88"/>
      <c r="AS92" s="88"/>
    </row>
    <row r="93" spans="1:45" s="71" customFormat="1" x14ac:dyDescent="0.45">
      <c r="A93" s="88"/>
      <c r="B93" s="88"/>
      <c r="C93" s="88"/>
      <c r="D93" s="88"/>
      <c r="E93" s="88"/>
      <c r="F93" s="88"/>
      <c r="G93" s="88"/>
      <c r="H93" s="88"/>
      <c r="I93" s="99"/>
      <c r="J93" s="88"/>
      <c r="K93" s="88"/>
      <c r="L93" s="88"/>
      <c r="M93" s="88"/>
      <c r="N93" s="88"/>
      <c r="O93" s="88"/>
      <c r="P93" s="88"/>
      <c r="Q93" s="88"/>
      <c r="R93" s="88"/>
      <c r="S93" s="88"/>
      <c r="T93" s="88"/>
      <c r="U93" s="88"/>
      <c r="V93" s="88"/>
      <c r="W93" s="88"/>
      <c r="X93" s="88"/>
      <c r="Y93" s="88"/>
      <c r="Z93" s="88"/>
      <c r="AA93" s="88"/>
      <c r="AB93" s="88"/>
      <c r="AC93" s="88"/>
      <c r="AD93" s="88"/>
      <c r="AE93" s="88"/>
      <c r="AF93" s="88"/>
      <c r="AG93" s="88"/>
      <c r="AH93" s="88"/>
      <c r="AI93" s="88"/>
      <c r="AJ93" s="88"/>
      <c r="AK93" s="88"/>
      <c r="AL93" s="88"/>
      <c r="AM93" s="88"/>
      <c r="AN93" s="88"/>
      <c r="AO93" s="88"/>
      <c r="AP93" s="88"/>
      <c r="AQ93" s="88"/>
      <c r="AR93" s="88"/>
      <c r="AS93" s="88"/>
    </row>
    <row r="94" spans="1:45" s="71" customFormat="1" x14ac:dyDescent="0.45">
      <c r="A94" s="88"/>
      <c r="B94" s="88"/>
      <c r="C94" s="88"/>
      <c r="D94" s="88"/>
      <c r="E94" s="88"/>
      <c r="F94" s="88"/>
      <c r="G94" s="88"/>
      <c r="H94" s="88"/>
      <c r="I94" s="99"/>
      <c r="J94" s="88"/>
      <c r="K94" s="88"/>
      <c r="L94" s="88"/>
      <c r="M94" s="88"/>
      <c r="N94" s="88"/>
      <c r="O94" s="88"/>
      <c r="P94" s="88"/>
      <c r="Q94" s="88"/>
      <c r="R94" s="88"/>
      <c r="S94" s="88"/>
      <c r="T94" s="88"/>
      <c r="U94" s="88"/>
      <c r="V94" s="88"/>
      <c r="W94" s="88"/>
      <c r="X94" s="88"/>
      <c r="Y94" s="88"/>
      <c r="Z94" s="88"/>
      <c r="AA94" s="88"/>
      <c r="AB94" s="88"/>
      <c r="AC94" s="88"/>
      <c r="AD94" s="88"/>
      <c r="AE94" s="88"/>
      <c r="AF94" s="88"/>
      <c r="AG94" s="88"/>
      <c r="AH94" s="88"/>
      <c r="AI94" s="88"/>
      <c r="AJ94" s="88"/>
      <c r="AK94" s="88"/>
      <c r="AL94" s="88"/>
      <c r="AM94" s="88"/>
      <c r="AN94" s="88"/>
      <c r="AO94" s="88"/>
      <c r="AP94" s="88"/>
      <c r="AQ94" s="88"/>
      <c r="AR94" s="88"/>
      <c r="AS94" s="88"/>
    </row>
    <row r="95" spans="1:45" s="71" customFormat="1" x14ac:dyDescent="0.45">
      <c r="A95" s="88"/>
      <c r="B95" s="88"/>
      <c r="C95" s="88"/>
      <c r="D95" s="88"/>
      <c r="E95" s="88"/>
      <c r="F95" s="88"/>
      <c r="G95" s="88"/>
      <c r="H95" s="88"/>
      <c r="I95" s="99"/>
      <c r="J95" s="88"/>
      <c r="K95" s="88"/>
      <c r="L95" s="88"/>
      <c r="M95" s="88"/>
      <c r="N95" s="88"/>
      <c r="O95" s="88"/>
      <c r="P95" s="88"/>
      <c r="Q95" s="88"/>
      <c r="R95" s="88"/>
      <c r="S95" s="88"/>
      <c r="T95" s="88"/>
      <c r="U95" s="88"/>
      <c r="V95" s="88"/>
      <c r="W95" s="88"/>
      <c r="X95" s="88"/>
      <c r="Y95" s="88"/>
      <c r="Z95" s="88"/>
      <c r="AA95" s="88"/>
      <c r="AB95" s="88"/>
      <c r="AC95" s="88"/>
      <c r="AD95" s="88"/>
      <c r="AE95" s="88"/>
      <c r="AF95" s="88"/>
      <c r="AG95" s="88"/>
      <c r="AH95" s="88"/>
      <c r="AI95" s="88"/>
      <c r="AJ95" s="88"/>
      <c r="AK95" s="88"/>
      <c r="AL95" s="88"/>
      <c r="AM95" s="88"/>
      <c r="AN95" s="88"/>
      <c r="AO95" s="88"/>
      <c r="AP95" s="88"/>
      <c r="AQ95" s="88"/>
      <c r="AR95" s="88"/>
      <c r="AS95" s="88"/>
    </row>
    <row r="96" spans="1:45" s="71" customFormat="1" x14ac:dyDescent="0.45">
      <c r="A96" s="88"/>
      <c r="B96" s="88"/>
      <c r="C96" s="88"/>
      <c r="D96" s="88"/>
      <c r="E96" s="88"/>
      <c r="F96" s="88"/>
      <c r="G96" s="88"/>
      <c r="H96" s="88"/>
      <c r="I96" s="99"/>
      <c r="J96" s="88"/>
      <c r="K96" s="88"/>
      <c r="L96" s="88"/>
      <c r="M96" s="88"/>
      <c r="N96" s="88"/>
      <c r="O96" s="88"/>
      <c r="P96" s="88"/>
      <c r="Q96" s="88"/>
      <c r="R96" s="88"/>
      <c r="S96" s="88"/>
      <c r="T96" s="88"/>
      <c r="U96" s="88"/>
      <c r="V96" s="88"/>
      <c r="W96" s="88"/>
      <c r="X96" s="88"/>
      <c r="Y96" s="88"/>
      <c r="Z96" s="88"/>
      <c r="AA96" s="88"/>
      <c r="AB96" s="88"/>
      <c r="AC96" s="88"/>
      <c r="AD96" s="88"/>
      <c r="AE96" s="88"/>
      <c r="AF96" s="88"/>
      <c r="AG96" s="88"/>
      <c r="AH96" s="88"/>
      <c r="AI96" s="88"/>
      <c r="AJ96" s="88"/>
      <c r="AK96" s="88"/>
      <c r="AL96" s="88"/>
      <c r="AM96" s="88"/>
      <c r="AN96" s="88"/>
      <c r="AO96" s="88"/>
      <c r="AP96" s="88"/>
      <c r="AQ96" s="88"/>
      <c r="AR96" s="88"/>
      <c r="AS96" s="88"/>
    </row>
    <row r="97" spans="1:45" s="71" customFormat="1" x14ac:dyDescent="0.45">
      <c r="A97" s="88"/>
      <c r="B97" s="88"/>
      <c r="C97" s="88"/>
      <c r="D97" s="88"/>
      <c r="E97" s="88"/>
      <c r="F97" s="88"/>
      <c r="G97" s="88"/>
      <c r="H97" s="88"/>
      <c r="I97" s="99"/>
      <c r="J97" s="88"/>
      <c r="K97" s="88"/>
      <c r="L97" s="88"/>
      <c r="M97" s="88"/>
      <c r="N97" s="88"/>
      <c r="O97" s="88"/>
      <c r="P97" s="88"/>
      <c r="Q97" s="88"/>
      <c r="R97" s="88"/>
      <c r="S97" s="88"/>
      <c r="T97" s="88"/>
      <c r="U97" s="88"/>
      <c r="V97" s="88"/>
      <c r="W97" s="88"/>
      <c r="X97" s="88"/>
      <c r="Y97" s="88"/>
      <c r="Z97" s="88"/>
      <c r="AA97" s="88"/>
      <c r="AB97" s="88"/>
      <c r="AC97" s="88"/>
      <c r="AD97" s="88"/>
      <c r="AE97" s="88"/>
      <c r="AF97" s="88"/>
      <c r="AG97" s="88"/>
      <c r="AH97" s="88"/>
      <c r="AI97" s="88"/>
      <c r="AJ97" s="88"/>
      <c r="AK97" s="88"/>
      <c r="AL97" s="88"/>
      <c r="AM97" s="88"/>
      <c r="AN97" s="88"/>
      <c r="AO97" s="88"/>
      <c r="AP97" s="88"/>
      <c r="AQ97" s="88"/>
      <c r="AR97" s="88"/>
      <c r="AS97" s="88"/>
    </row>
    <row r="98" spans="1:45" s="71" customFormat="1" x14ac:dyDescent="0.45">
      <c r="A98" s="88"/>
      <c r="B98" s="88"/>
      <c r="C98" s="88"/>
      <c r="D98" s="88"/>
      <c r="E98" s="88"/>
      <c r="F98" s="88"/>
      <c r="G98" s="88"/>
      <c r="H98" s="88"/>
      <c r="I98" s="99"/>
      <c r="J98" s="88"/>
      <c r="K98" s="88"/>
      <c r="L98" s="88"/>
      <c r="M98" s="88"/>
      <c r="N98" s="88"/>
      <c r="O98" s="88"/>
      <c r="P98" s="88"/>
      <c r="Q98" s="88"/>
      <c r="R98" s="88"/>
      <c r="S98" s="88"/>
      <c r="T98" s="88"/>
      <c r="U98" s="88"/>
      <c r="V98" s="88"/>
      <c r="W98" s="88"/>
      <c r="X98" s="88"/>
      <c r="Y98" s="88"/>
      <c r="Z98" s="88"/>
      <c r="AA98" s="88"/>
      <c r="AB98" s="88"/>
      <c r="AC98" s="88"/>
      <c r="AD98" s="88"/>
      <c r="AE98" s="88"/>
      <c r="AF98" s="88"/>
      <c r="AG98" s="88"/>
      <c r="AH98" s="88"/>
      <c r="AI98" s="88"/>
      <c r="AJ98" s="88"/>
      <c r="AK98" s="88"/>
      <c r="AL98" s="88"/>
      <c r="AM98" s="88"/>
      <c r="AN98" s="88"/>
      <c r="AO98" s="88"/>
      <c r="AP98" s="88"/>
      <c r="AQ98" s="88"/>
      <c r="AR98" s="88"/>
      <c r="AS98" s="88"/>
    </row>
    <row r="99" spans="1:45" s="71" customFormat="1" x14ac:dyDescent="0.45">
      <c r="A99" s="88"/>
      <c r="B99" s="88"/>
      <c r="C99" s="88"/>
      <c r="D99" s="88"/>
      <c r="E99" s="88"/>
      <c r="F99" s="88"/>
      <c r="G99" s="88"/>
      <c r="H99" s="88"/>
      <c r="I99" s="99"/>
      <c r="J99" s="88"/>
      <c r="K99" s="88"/>
      <c r="L99" s="88"/>
      <c r="M99" s="88"/>
      <c r="N99" s="88"/>
      <c r="O99" s="88"/>
      <c r="P99" s="88"/>
      <c r="Q99" s="88"/>
      <c r="R99" s="88"/>
      <c r="S99" s="88"/>
      <c r="T99" s="88"/>
      <c r="U99" s="88"/>
      <c r="V99" s="88"/>
      <c r="W99" s="88"/>
      <c r="X99" s="88"/>
      <c r="Y99" s="88"/>
      <c r="Z99" s="88"/>
      <c r="AA99" s="88"/>
      <c r="AB99" s="88"/>
      <c r="AC99" s="88"/>
      <c r="AD99" s="88"/>
      <c r="AE99" s="88"/>
      <c r="AF99" s="88"/>
      <c r="AG99" s="88"/>
      <c r="AH99" s="88"/>
      <c r="AI99" s="88"/>
      <c r="AJ99" s="88"/>
      <c r="AK99" s="88"/>
      <c r="AL99" s="88"/>
      <c r="AM99" s="88"/>
      <c r="AN99" s="88"/>
      <c r="AO99" s="88"/>
      <c r="AP99" s="88"/>
      <c r="AQ99" s="88"/>
      <c r="AR99" s="88"/>
      <c r="AS99" s="88"/>
    </row>
    <row r="100" spans="1:45" s="71" customFormat="1" x14ac:dyDescent="0.45">
      <c r="A100" s="88"/>
      <c r="B100" s="88"/>
      <c r="C100" s="88"/>
      <c r="D100" s="88"/>
      <c r="E100" s="88"/>
      <c r="F100" s="88"/>
      <c r="G100" s="88"/>
      <c r="H100" s="88"/>
      <c r="I100" s="99"/>
      <c r="J100" s="88"/>
      <c r="K100" s="88"/>
      <c r="L100" s="88"/>
      <c r="M100" s="88"/>
      <c r="N100" s="88"/>
      <c r="O100" s="88"/>
      <c r="P100" s="88"/>
      <c r="Q100" s="88"/>
      <c r="R100" s="88"/>
      <c r="S100" s="88"/>
      <c r="T100" s="88"/>
      <c r="U100" s="88"/>
      <c r="V100" s="88"/>
      <c r="W100" s="88"/>
      <c r="X100" s="88"/>
      <c r="Y100" s="88"/>
      <c r="Z100" s="88"/>
      <c r="AA100" s="88"/>
      <c r="AB100" s="88"/>
      <c r="AC100" s="88"/>
      <c r="AD100" s="88"/>
      <c r="AE100" s="88"/>
      <c r="AF100" s="88"/>
      <c r="AG100" s="88"/>
      <c r="AH100" s="88"/>
      <c r="AI100" s="88"/>
      <c r="AJ100" s="88"/>
      <c r="AK100" s="88"/>
      <c r="AL100" s="88"/>
      <c r="AM100" s="88"/>
      <c r="AN100" s="88"/>
      <c r="AO100" s="88"/>
      <c r="AP100" s="88"/>
      <c r="AQ100" s="88"/>
      <c r="AR100" s="88"/>
      <c r="AS100" s="88"/>
    </row>
    <row r="101" spans="1:45" s="71" customFormat="1" x14ac:dyDescent="0.45">
      <c r="A101" s="88"/>
      <c r="B101" s="88"/>
      <c r="C101" s="88"/>
      <c r="D101" s="88"/>
      <c r="E101" s="88"/>
      <c r="F101" s="88"/>
      <c r="G101" s="88"/>
      <c r="H101" s="88"/>
      <c r="I101" s="99"/>
      <c r="J101" s="88"/>
      <c r="K101" s="88"/>
      <c r="L101" s="88"/>
      <c r="M101" s="88"/>
      <c r="N101" s="88"/>
      <c r="O101" s="88"/>
      <c r="P101" s="88"/>
      <c r="Q101" s="88"/>
      <c r="R101" s="88"/>
      <c r="S101" s="88"/>
      <c r="T101" s="88"/>
      <c r="U101" s="88"/>
      <c r="V101" s="88"/>
      <c r="W101" s="88"/>
      <c r="X101" s="88"/>
      <c r="Y101" s="88"/>
      <c r="Z101" s="88"/>
      <c r="AA101" s="88"/>
      <c r="AB101" s="88"/>
      <c r="AC101" s="88"/>
      <c r="AD101" s="88"/>
      <c r="AE101" s="88"/>
      <c r="AF101" s="88"/>
      <c r="AG101" s="88"/>
      <c r="AH101" s="88"/>
      <c r="AI101" s="88"/>
      <c r="AJ101" s="88"/>
      <c r="AK101" s="88"/>
      <c r="AL101" s="88"/>
      <c r="AM101" s="88"/>
      <c r="AN101" s="88"/>
      <c r="AO101" s="88"/>
      <c r="AP101" s="88"/>
      <c r="AQ101" s="88"/>
      <c r="AR101" s="88"/>
      <c r="AS101" s="88"/>
    </row>
    <row r="102" spans="1:45" s="71" customFormat="1" x14ac:dyDescent="0.45">
      <c r="A102" s="88"/>
      <c r="B102" s="88"/>
      <c r="C102" s="88"/>
      <c r="D102" s="88"/>
      <c r="E102" s="88"/>
      <c r="F102" s="88"/>
      <c r="G102" s="88"/>
      <c r="H102" s="88"/>
      <c r="I102" s="99"/>
      <c r="J102" s="88"/>
      <c r="K102" s="88"/>
      <c r="L102" s="88"/>
      <c r="M102" s="88"/>
      <c r="N102" s="88"/>
      <c r="O102" s="88"/>
      <c r="P102" s="88"/>
      <c r="Q102" s="88"/>
      <c r="R102" s="88"/>
      <c r="S102" s="88"/>
      <c r="T102" s="88"/>
      <c r="U102" s="88"/>
      <c r="V102" s="88"/>
      <c r="W102" s="88"/>
      <c r="X102" s="88"/>
      <c r="Y102" s="88"/>
      <c r="Z102" s="88"/>
      <c r="AA102" s="88"/>
      <c r="AB102" s="88"/>
      <c r="AC102" s="88"/>
      <c r="AD102" s="88"/>
      <c r="AE102" s="88"/>
      <c r="AF102" s="88"/>
      <c r="AG102" s="88"/>
      <c r="AH102" s="88"/>
      <c r="AI102" s="88"/>
      <c r="AJ102" s="88"/>
      <c r="AK102" s="88"/>
      <c r="AL102" s="88"/>
      <c r="AM102" s="88"/>
      <c r="AN102" s="88"/>
      <c r="AO102" s="88"/>
      <c r="AP102" s="88"/>
      <c r="AQ102" s="88"/>
      <c r="AR102" s="88"/>
      <c r="AS102" s="88"/>
    </row>
    <row r="103" spans="1:45" s="71" customFormat="1" x14ac:dyDescent="0.45">
      <c r="A103" s="88"/>
      <c r="B103" s="88"/>
      <c r="C103" s="88"/>
      <c r="D103" s="88"/>
      <c r="E103" s="88"/>
      <c r="F103" s="88"/>
      <c r="G103" s="88"/>
      <c r="H103" s="88"/>
      <c r="I103" s="99"/>
      <c r="J103" s="88"/>
      <c r="K103" s="88"/>
      <c r="L103" s="88"/>
      <c r="M103" s="88"/>
      <c r="N103" s="88"/>
      <c r="O103" s="88"/>
      <c r="P103" s="88"/>
      <c r="Q103" s="88"/>
      <c r="R103" s="88"/>
      <c r="S103" s="88"/>
      <c r="T103" s="88"/>
      <c r="U103" s="88"/>
      <c r="V103" s="88"/>
      <c r="W103" s="88"/>
      <c r="X103" s="88"/>
      <c r="Y103" s="88"/>
      <c r="Z103" s="88"/>
      <c r="AA103" s="88"/>
      <c r="AB103" s="88"/>
      <c r="AC103" s="88"/>
      <c r="AD103" s="88"/>
      <c r="AE103" s="88"/>
      <c r="AF103" s="88"/>
      <c r="AG103" s="88"/>
      <c r="AH103" s="88"/>
      <c r="AI103" s="88"/>
      <c r="AJ103" s="88"/>
      <c r="AK103" s="88"/>
      <c r="AL103" s="88"/>
      <c r="AM103" s="88"/>
      <c r="AN103" s="88"/>
      <c r="AO103" s="88"/>
      <c r="AP103" s="88"/>
      <c r="AQ103" s="88"/>
      <c r="AR103" s="88"/>
      <c r="AS103" s="88"/>
    </row>
    <row r="104" spans="1:45" s="71" customFormat="1" x14ac:dyDescent="0.45">
      <c r="A104" s="88"/>
      <c r="B104" s="88"/>
      <c r="C104" s="88"/>
      <c r="D104" s="88"/>
      <c r="E104" s="88"/>
      <c r="F104" s="88"/>
      <c r="G104" s="88"/>
      <c r="H104" s="88"/>
      <c r="I104" s="99"/>
      <c r="J104" s="88"/>
      <c r="K104" s="88"/>
      <c r="L104" s="88"/>
      <c r="M104" s="88"/>
      <c r="N104" s="88"/>
      <c r="O104" s="88"/>
      <c r="P104" s="88"/>
      <c r="Q104" s="88"/>
      <c r="R104" s="88"/>
      <c r="S104" s="88"/>
      <c r="T104" s="88"/>
      <c r="U104" s="88"/>
      <c r="V104" s="88"/>
      <c r="W104" s="88"/>
      <c r="X104" s="88"/>
      <c r="Y104" s="88"/>
      <c r="Z104" s="88"/>
      <c r="AA104" s="88"/>
      <c r="AB104" s="88"/>
      <c r="AC104" s="88"/>
      <c r="AD104" s="88"/>
      <c r="AE104" s="88"/>
      <c r="AF104" s="88"/>
      <c r="AG104" s="88"/>
      <c r="AH104" s="88"/>
      <c r="AI104" s="88"/>
      <c r="AJ104" s="88"/>
      <c r="AK104" s="88"/>
      <c r="AL104" s="88"/>
      <c r="AM104" s="88"/>
      <c r="AN104" s="88"/>
      <c r="AO104" s="88"/>
      <c r="AP104" s="88"/>
      <c r="AQ104" s="88"/>
      <c r="AR104" s="88"/>
      <c r="AS104" s="88"/>
    </row>
    <row r="105" spans="1:45" s="71" customFormat="1" x14ac:dyDescent="0.45">
      <c r="A105" s="88"/>
      <c r="B105" s="88"/>
      <c r="C105" s="88"/>
      <c r="D105" s="88"/>
      <c r="E105" s="88"/>
      <c r="F105" s="88"/>
      <c r="G105" s="88"/>
      <c r="H105" s="88"/>
      <c r="I105" s="99"/>
      <c r="J105" s="88"/>
      <c r="K105" s="88"/>
      <c r="L105" s="88"/>
      <c r="M105" s="88"/>
      <c r="N105" s="88"/>
      <c r="O105" s="88"/>
      <c r="P105" s="88"/>
      <c r="Q105" s="88"/>
      <c r="R105" s="88"/>
      <c r="S105" s="88"/>
      <c r="T105" s="88"/>
      <c r="U105" s="88"/>
      <c r="V105" s="88"/>
      <c r="W105" s="88"/>
      <c r="X105" s="88"/>
      <c r="Y105" s="88"/>
      <c r="Z105" s="88"/>
      <c r="AA105" s="88"/>
      <c r="AB105" s="88"/>
      <c r="AC105" s="88"/>
      <c r="AD105" s="88"/>
      <c r="AE105" s="88"/>
      <c r="AF105" s="88"/>
      <c r="AG105" s="88"/>
      <c r="AH105" s="88"/>
      <c r="AI105" s="88"/>
      <c r="AJ105" s="88"/>
      <c r="AK105" s="88"/>
      <c r="AL105" s="88"/>
      <c r="AM105" s="88"/>
      <c r="AN105" s="88"/>
      <c r="AO105" s="88"/>
      <c r="AP105" s="88"/>
      <c r="AQ105" s="88"/>
      <c r="AR105" s="88"/>
      <c r="AS105" s="88"/>
    </row>
    <row r="106" spans="1:45" s="71" customFormat="1" x14ac:dyDescent="0.45">
      <c r="A106" s="88"/>
      <c r="B106" s="88"/>
      <c r="C106" s="88"/>
      <c r="D106" s="88"/>
      <c r="E106" s="88"/>
      <c r="F106" s="88"/>
      <c r="G106" s="88"/>
      <c r="H106" s="88"/>
      <c r="I106" s="99"/>
      <c r="J106" s="88"/>
      <c r="K106" s="88"/>
      <c r="L106" s="88"/>
      <c r="M106" s="88"/>
      <c r="N106" s="88"/>
      <c r="O106" s="88"/>
      <c r="P106" s="88"/>
      <c r="Q106" s="88"/>
      <c r="R106" s="88"/>
      <c r="S106" s="88"/>
      <c r="T106" s="88"/>
      <c r="U106" s="88"/>
      <c r="V106" s="88"/>
      <c r="W106" s="88"/>
      <c r="X106" s="88"/>
      <c r="Y106" s="88"/>
      <c r="Z106" s="88"/>
      <c r="AA106" s="88"/>
      <c r="AB106" s="88"/>
      <c r="AC106" s="88"/>
      <c r="AD106" s="88"/>
      <c r="AE106" s="88"/>
      <c r="AF106" s="88"/>
      <c r="AG106" s="88"/>
      <c r="AH106" s="88"/>
      <c r="AI106" s="88"/>
      <c r="AJ106" s="88"/>
      <c r="AK106" s="88"/>
      <c r="AL106" s="88"/>
      <c r="AM106" s="88"/>
      <c r="AN106" s="88"/>
      <c r="AO106" s="88"/>
      <c r="AP106" s="88"/>
      <c r="AQ106" s="88"/>
      <c r="AR106" s="88"/>
      <c r="AS106" s="88"/>
    </row>
    <row r="107" spans="1:45" s="71" customFormat="1" x14ac:dyDescent="0.45">
      <c r="A107" s="88"/>
      <c r="B107" s="88"/>
      <c r="C107" s="88"/>
      <c r="D107" s="88"/>
      <c r="E107" s="88"/>
      <c r="F107" s="88"/>
      <c r="G107" s="88"/>
      <c r="H107" s="88"/>
      <c r="I107" s="99"/>
      <c r="J107" s="88"/>
      <c r="K107" s="88"/>
      <c r="L107" s="88"/>
      <c r="M107" s="88"/>
      <c r="N107" s="88"/>
      <c r="O107" s="88"/>
      <c r="P107" s="88"/>
      <c r="Q107" s="88"/>
      <c r="R107" s="88"/>
      <c r="S107" s="88"/>
      <c r="T107" s="88"/>
      <c r="U107" s="88"/>
      <c r="V107" s="88"/>
      <c r="W107" s="88"/>
      <c r="X107" s="88"/>
      <c r="Y107" s="88"/>
      <c r="Z107" s="88"/>
      <c r="AA107" s="88"/>
      <c r="AB107" s="88"/>
      <c r="AC107" s="88"/>
      <c r="AD107" s="88"/>
      <c r="AE107" s="88"/>
      <c r="AF107" s="88"/>
      <c r="AG107" s="88"/>
      <c r="AH107" s="88"/>
      <c r="AI107" s="88"/>
      <c r="AJ107" s="88"/>
      <c r="AK107" s="88"/>
      <c r="AL107" s="88"/>
      <c r="AM107" s="88"/>
      <c r="AN107" s="88"/>
      <c r="AO107" s="88"/>
      <c r="AP107" s="88"/>
      <c r="AQ107" s="88"/>
      <c r="AR107" s="88"/>
      <c r="AS107" s="88"/>
    </row>
    <row r="108" spans="1:45" s="71" customFormat="1" x14ac:dyDescent="0.45">
      <c r="A108" s="88"/>
      <c r="B108" s="88"/>
      <c r="C108" s="88"/>
      <c r="D108" s="88"/>
      <c r="E108" s="88"/>
      <c r="F108" s="88"/>
      <c r="G108" s="88"/>
      <c r="H108" s="88"/>
      <c r="I108" s="99"/>
      <c r="J108" s="88"/>
      <c r="K108" s="88"/>
      <c r="L108" s="88"/>
      <c r="M108" s="88"/>
      <c r="N108" s="88"/>
      <c r="O108" s="88"/>
      <c r="P108" s="88"/>
      <c r="Q108" s="88"/>
      <c r="R108" s="88"/>
      <c r="S108" s="88"/>
      <c r="T108" s="88"/>
      <c r="U108" s="88"/>
      <c r="V108" s="88"/>
      <c r="W108" s="88"/>
      <c r="X108" s="88"/>
      <c r="Y108" s="88"/>
      <c r="Z108" s="88"/>
      <c r="AA108" s="88"/>
      <c r="AB108" s="88"/>
      <c r="AC108" s="88"/>
      <c r="AD108" s="88"/>
      <c r="AE108" s="88"/>
      <c r="AF108" s="88"/>
      <c r="AG108" s="88"/>
      <c r="AH108" s="88"/>
      <c r="AI108" s="88"/>
      <c r="AJ108" s="88"/>
      <c r="AK108" s="88"/>
      <c r="AL108" s="88"/>
      <c r="AM108" s="88"/>
      <c r="AN108" s="88"/>
      <c r="AO108" s="88"/>
      <c r="AP108" s="88"/>
      <c r="AQ108" s="88"/>
      <c r="AR108" s="88"/>
      <c r="AS108" s="88"/>
    </row>
    <row r="109" spans="1:45" s="71" customFormat="1" x14ac:dyDescent="0.45">
      <c r="A109" s="88"/>
      <c r="B109" s="88"/>
      <c r="C109" s="88"/>
      <c r="D109" s="88"/>
      <c r="E109" s="88"/>
      <c r="F109" s="88"/>
      <c r="G109" s="88"/>
      <c r="H109" s="88"/>
      <c r="I109" s="99"/>
      <c r="J109" s="88"/>
      <c r="K109" s="88"/>
      <c r="L109" s="88"/>
      <c r="M109" s="88"/>
      <c r="N109" s="88"/>
      <c r="O109" s="88"/>
      <c r="P109" s="88"/>
      <c r="Q109" s="88"/>
      <c r="R109" s="88"/>
      <c r="S109" s="88"/>
      <c r="T109" s="88"/>
      <c r="U109" s="88"/>
      <c r="V109" s="88"/>
      <c r="W109" s="88"/>
      <c r="X109" s="88"/>
      <c r="Y109" s="88"/>
      <c r="Z109" s="88"/>
      <c r="AA109" s="88"/>
      <c r="AB109" s="88"/>
      <c r="AC109" s="88"/>
      <c r="AD109" s="88"/>
      <c r="AE109" s="88"/>
      <c r="AF109" s="88"/>
      <c r="AG109" s="88"/>
      <c r="AH109" s="88"/>
      <c r="AI109" s="88"/>
      <c r="AJ109" s="88"/>
      <c r="AK109" s="88"/>
      <c r="AL109" s="88"/>
      <c r="AM109" s="88"/>
      <c r="AN109" s="88"/>
      <c r="AO109" s="88"/>
      <c r="AP109" s="88"/>
      <c r="AQ109" s="88"/>
      <c r="AR109" s="88"/>
      <c r="AS109" s="88"/>
    </row>
    <row r="110" spans="1:45" s="71" customFormat="1" x14ac:dyDescent="0.45">
      <c r="A110" s="88"/>
      <c r="B110" s="88"/>
      <c r="C110" s="88"/>
      <c r="D110" s="88"/>
      <c r="E110" s="88"/>
      <c r="F110" s="88"/>
      <c r="G110" s="88"/>
      <c r="H110" s="88"/>
      <c r="I110" s="99"/>
      <c r="J110" s="88"/>
      <c r="K110" s="88"/>
      <c r="L110" s="88"/>
      <c r="M110" s="88"/>
      <c r="N110" s="88"/>
      <c r="O110" s="88"/>
      <c r="P110" s="88"/>
      <c r="Q110" s="88"/>
      <c r="R110" s="88"/>
      <c r="S110" s="88"/>
      <c r="T110" s="88"/>
      <c r="U110" s="88"/>
      <c r="V110" s="88"/>
      <c r="W110" s="88"/>
      <c r="X110" s="88"/>
      <c r="Y110" s="88"/>
      <c r="Z110" s="88"/>
      <c r="AA110" s="88"/>
      <c r="AB110" s="88"/>
      <c r="AC110" s="88"/>
      <c r="AD110" s="88"/>
      <c r="AE110" s="88"/>
      <c r="AF110" s="88"/>
      <c r="AG110" s="88"/>
      <c r="AH110" s="88"/>
      <c r="AI110" s="88"/>
      <c r="AJ110" s="88"/>
      <c r="AK110" s="88"/>
      <c r="AL110" s="88"/>
      <c r="AM110" s="88"/>
      <c r="AN110" s="88"/>
      <c r="AO110" s="88"/>
      <c r="AP110" s="88"/>
      <c r="AQ110" s="88"/>
      <c r="AR110" s="88"/>
      <c r="AS110" s="88"/>
    </row>
    <row r="111" spans="1:45" s="71" customFormat="1" x14ac:dyDescent="0.45">
      <c r="A111" s="88"/>
      <c r="B111" s="88"/>
      <c r="C111" s="88"/>
      <c r="D111" s="88"/>
      <c r="E111" s="88"/>
      <c r="F111" s="88"/>
      <c r="G111" s="88"/>
      <c r="H111" s="88"/>
      <c r="I111" s="99"/>
      <c r="J111" s="88"/>
      <c r="K111" s="88"/>
      <c r="L111" s="88"/>
      <c r="M111" s="88"/>
      <c r="N111" s="88"/>
      <c r="O111" s="88"/>
      <c r="P111" s="88"/>
      <c r="Q111" s="88"/>
      <c r="R111" s="88"/>
      <c r="S111" s="88"/>
      <c r="T111" s="88"/>
      <c r="U111" s="88"/>
      <c r="V111" s="88"/>
      <c r="W111" s="88"/>
      <c r="X111" s="88"/>
      <c r="Y111" s="88"/>
      <c r="Z111" s="88"/>
      <c r="AA111" s="88"/>
      <c r="AB111" s="88"/>
      <c r="AC111" s="88"/>
      <c r="AD111" s="88"/>
      <c r="AE111" s="88"/>
      <c r="AF111" s="88"/>
      <c r="AG111" s="88"/>
      <c r="AH111" s="88"/>
      <c r="AI111" s="88"/>
      <c r="AJ111" s="88"/>
      <c r="AK111" s="88"/>
      <c r="AL111" s="88"/>
      <c r="AM111" s="88"/>
      <c r="AN111" s="88"/>
      <c r="AO111" s="88"/>
      <c r="AP111" s="88"/>
      <c r="AQ111" s="88"/>
      <c r="AR111" s="88"/>
      <c r="AS111" s="88"/>
    </row>
    <row r="112" spans="1:45" s="71" customFormat="1" x14ac:dyDescent="0.45">
      <c r="A112" s="88"/>
      <c r="B112" s="88"/>
      <c r="C112" s="88"/>
      <c r="D112" s="88"/>
      <c r="E112" s="88"/>
      <c r="F112" s="88"/>
      <c r="G112" s="88"/>
      <c r="H112" s="88"/>
      <c r="I112" s="99"/>
      <c r="J112" s="88"/>
      <c r="K112" s="88"/>
      <c r="L112" s="88"/>
      <c r="M112" s="88"/>
      <c r="N112" s="88"/>
      <c r="O112" s="88"/>
      <c r="P112" s="88"/>
      <c r="Q112" s="88"/>
      <c r="R112" s="88"/>
      <c r="S112" s="88"/>
      <c r="T112" s="88"/>
      <c r="U112" s="88"/>
      <c r="V112" s="88"/>
      <c r="W112" s="88"/>
      <c r="X112" s="88"/>
      <c r="Y112" s="88"/>
      <c r="Z112" s="88"/>
      <c r="AA112" s="88"/>
      <c r="AB112" s="88"/>
      <c r="AC112" s="88"/>
      <c r="AD112" s="88"/>
      <c r="AE112" s="88"/>
      <c r="AF112" s="88"/>
      <c r="AG112" s="88"/>
      <c r="AH112" s="88"/>
      <c r="AI112" s="88"/>
      <c r="AJ112" s="88"/>
      <c r="AK112" s="88"/>
      <c r="AL112" s="88"/>
      <c r="AM112" s="88"/>
      <c r="AN112" s="88"/>
      <c r="AO112" s="88"/>
      <c r="AP112" s="88"/>
      <c r="AQ112" s="88"/>
      <c r="AR112" s="88"/>
      <c r="AS112" s="88"/>
    </row>
    <row r="113" spans="1:45" s="71" customFormat="1" x14ac:dyDescent="0.45">
      <c r="A113" s="88"/>
      <c r="B113" s="88"/>
      <c r="C113" s="88"/>
      <c r="D113" s="88"/>
      <c r="E113" s="88"/>
      <c r="F113" s="88"/>
      <c r="G113" s="88"/>
      <c r="H113" s="88"/>
      <c r="I113" s="99"/>
      <c r="J113" s="88"/>
      <c r="K113" s="88"/>
      <c r="L113" s="88"/>
      <c r="M113" s="88"/>
      <c r="N113" s="88"/>
      <c r="O113" s="88"/>
      <c r="P113" s="88"/>
      <c r="Q113" s="88"/>
      <c r="R113" s="88"/>
      <c r="S113" s="88"/>
      <c r="T113" s="88"/>
      <c r="U113" s="88"/>
      <c r="V113" s="88"/>
      <c r="W113" s="88"/>
      <c r="X113" s="88"/>
      <c r="Y113" s="88"/>
      <c r="Z113" s="88"/>
      <c r="AA113" s="88"/>
      <c r="AB113" s="88"/>
      <c r="AC113" s="88"/>
      <c r="AD113" s="88"/>
      <c r="AE113" s="88"/>
      <c r="AF113" s="88"/>
      <c r="AG113" s="88"/>
      <c r="AH113" s="88"/>
      <c r="AI113" s="88"/>
      <c r="AJ113" s="88"/>
      <c r="AK113" s="88"/>
      <c r="AL113" s="88"/>
      <c r="AM113" s="88"/>
      <c r="AN113" s="88"/>
      <c r="AO113" s="88"/>
      <c r="AP113" s="88"/>
      <c r="AQ113" s="88"/>
      <c r="AR113" s="88"/>
      <c r="AS113" s="88"/>
    </row>
    <row r="114" spans="1:45" s="71" customFormat="1" x14ac:dyDescent="0.45">
      <c r="A114" s="88"/>
      <c r="B114" s="88"/>
      <c r="C114" s="88"/>
      <c r="D114" s="88"/>
      <c r="E114" s="88"/>
      <c r="F114" s="88"/>
      <c r="G114" s="88"/>
      <c r="H114" s="88"/>
      <c r="I114" s="99"/>
      <c r="J114" s="88"/>
      <c r="K114" s="88"/>
      <c r="L114" s="88"/>
      <c r="M114" s="88"/>
      <c r="N114" s="88"/>
      <c r="O114" s="88"/>
      <c r="P114" s="88"/>
      <c r="Q114" s="88"/>
      <c r="R114" s="88"/>
      <c r="S114" s="88"/>
      <c r="T114" s="88"/>
      <c r="U114" s="88"/>
      <c r="V114" s="88"/>
      <c r="W114" s="88"/>
      <c r="X114" s="88"/>
      <c r="Y114" s="88"/>
      <c r="Z114" s="88"/>
      <c r="AA114" s="88"/>
      <c r="AB114" s="88"/>
      <c r="AC114" s="88"/>
      <c r="AD114" s="88"/>
      <c r="AE114" s="88"/>
      <c r="AF114" s="88"/>
      <c r="AG114" s="88"/>
      <c r="AH114" s="88"/>
      <c r="AI114" s="88"/>
      <c r="AJ114" s="88"/>
      <c r="AK114" s="88"/>
      <c r="AL114" s="88"/>
      <c r="AM114" s="88"/>
      <c r="AN114" s="88"/>
      <c r="AO114" s="88"/>
      <c r="AP114" s="88"/>
      <c r="AQ114" s="88"/>
      <c r="AR114" s="88"/>
      <c r="AS114" s="88"/>
    </row>
    <row r="115" spans="1:45" s="71" customFormat="1" x14ac:dyDescent="0.45">
      <c r="A115" s="88"/>
      <c r="B115" s="88"/>
      <c r="C115" s="88"/>
      <c r="D115" s="88"/>
      <c r="E115" s="88"/>
      <c r="F115" s="88"/>
      <c r="G115" s="88"/>
      <c r="H115" s="88"/>
      <c r="I115" s="99"/>
      <c r="J115" s="88"/>
      <c r="K115" s="88"/>
      <c r="L115" s="88"/>
      <c r="M115" s="88"/>
      <c r="N115" s="88"/>
      <c r="O115" s="88"/>
      <c r="P115" s="88"/>
      <c r="Q115" s="88"/>
      <c r="R115" s="88"/>
      <c r="S115" s="88"/>
      <c r="T115" s="88"/>
      <c r="U115" s="88"/>
      <c r="V115" s="88"/>
      <c r="W115" s="88"/>
      <c r="X115" s="88"/>
      <c r="Y115" s="88"/>
      <c r="Z115" s="88"/>
      <c r="AA115" s="88"/>
      <c r="AB115" s="88"/>
      <c r="AC115" s="88"/>
      <c r="AD115" s="88"/>
      <c r="AE115" s="88"/>
      <c r="AF115" s="88"/>
      <c r="AG115" s="88"/>
      <c r="AH115" s="88"/>
      <c r="AI115" s="88"/>
      <c r="AJ115" s="88"/>
      <c r="AK115" s="88"/>
      <c r="AL115" s="88"/>
      <c r="AM115" s="88"/>
      <c r="AN115" s="88"/>
      <c r="AO115" s="88"/>
      <c r="AP115" s="88"/>
      <c r="AQ115" s="88"/>
      <c r="AR115" s="88"/>
      <c r="AS115" s="88"/>
    </row>
    <row r="116" spans="1:45" s="71" customFormat="1" x14ac:dyDescent="0.45">
      <c r="A116" s="88"/>
      <c r="B116" s="88"/>
      <c r="C116" s="88"/>
      <c r="D116" s="88"/>
      <c r="E116" s="88"/>
      <c r="F116" s="88"/>
      <c r="G116" s="88"/>
      <c r="H116" s="88"/>
      <c r="I116" s="99"/>
      <c r="J116" s="88"/>
      <c r="K116" s="88"/>
      <c r="L116" s="88"/>
      <c r="M116" s="88"/>
      <c r="N116" s="88"/>
      <c r="O116" s="88"/>
      <c r="P116" s="88"/>
      <c r="Q116" s="88"/>
      <c r="R116" s="88"/>
      <c r="S116" s="88"/>
      <c r="T116" s="88"/>
      <c r="U116" s="88"/>
      <c r="V116" s="88"/>
      <c r="W116" s="88"/>
      <c r="X116" s="88"/>
      <c r="Y116" s="88"/>
      <c r="Z116" s="88"/>
      <c r="AA116" s="88"/>
      <c r="AB116" s="88"/>
      <c r="AC116" s="88"/>
      <c r="AD116" s="88"/>
      <c r="AE116" s="88"/>
      <c r="AF116" s="88"/>
      <c r="AG116" s="88"/>
      <c r="AH116" s="88"/>
      <c r="AI116" s="88"/>
      <c r="AJ116" s="88"/>
      <c r="AK116" s="88"/>
      <c r="AL116" s="88"/>
      <c r="AM116" s="88"/>
      <c r="AN116" s="88"/>
      <c r="AO116" s="88"/>
      <c r="AP116" s="88"/>
      <c r="AQ116" s="88"/>
      <c r="AR116" s="88"/>
      <c r="AS116" s="88"/>
    </row>
    <row r="117" spans="1:45" s="71" customFormat="1" x14ac:dyDescent="0.45">
      <c r="A117" s="88"/>
      <c r="B117" s="88"/>
      <c r="C117" s="88"/>
      <c r="D117" s="88"/>
      <c r="E117" s="88"/>
      <c r="F117" s="88"/>
      <c r="G117" s="88"/>
      <c r="H117" s="88"/>
      <c r="I117" s="99"/>
      <c r="J117" s="88"/>
      <c r="K117" s="88"/>
      <c r="L117" s="88"/>
      <c r="M117" s="88"/>
      <c r="N117" s="88"/>
      <c r="O117" s="88"/>
      <c r="P117" s="88"/>
      <c r="Q117" s="88"/>
      <c r="R117" s="88"/>
      <c r="S117" s="88"/>
      <c r="T117" s="88"/>
      <c r="U117" s="88"/>
      <c r="V117" s="88"/>
      <c r="W117" s="88"/>
      <c r="X117" s="88"/>
      <c r="Y117" s="88"/>
      <c r="Z117" s="88"/>
      <c r="AA117" s="88"/>
      <c r="AB117" s="88"/>
      <c r="AC117" s="88"/>
      <c r="AD117" s="88"/>
      <c r="AE117" s="88"/>
      <c r="AF117" s="88"/>
      <c r="AG117" s="88"/>
      <c r="AH117" s="88"/>
      <c r="AI117" s="88"/>
      <c r="AJ117" s="88"/>
      <c r="AK117" s="88"/>
      <c r="AL117" s="88"/>
      <c r="AM117" s="88"/>
      <c r="AN117" s="88"/>
      <c r="AO117" s="88"/>
      <c r="AP117" s="88"/>
      <c r="AQ117" s="88"/>
      <c r="AR117" s="88"/>
      <c r="AS117" s="88"/>
    </row>
    <row r="118" spans="1:45" s="71" customFormat="1" x14ac:dyDescent="0.45">
      <c r="A118" s="88"/>
      <c r="B118" s="88"/>
      <c r="C118" s="88"/>
      <c r="D118" s="88"/>
      <c r="E118" s="88"/>
      <c r="F118" s="88"/>
      <c r="G118" s="88"/>
      <c r="H118" s="88"/>
      <c r="I118" s="99"/>
      <c r="J118" s="88"/>
      <c r="K118" s="88"/>
      <c r="L118" s="88"/>
      <c r="M118" s="88"/>
      <c r="N118" s="88"/>
      <c r="O118" s="88"/>
      <c r="P118" s="88"/>
      <c r="Q118" s="88"/>
      <c r="R118" s="88"/>
      <c r="S118" s="88"/>
      <c r="T118" s="88"/>
      <c r="U118" s="88"/>
      <c r="V118" s="88"/>
      <c r="W118" s="88"/>
      <c r="X118" s="88"/>
      <c r="Y118" s="88"/>
      <c r="Z118" s="88"/>
      <c r="AA118" s="88"/>
      <c r="AB118" s="88"/>
      <c r="AC118" s="88"/>
      <c r="AD118" s="88"/>
      <c r="AE118" s="88"/>
      <c r="AF118" s="88"/>
      <c r="AG118" s="88"/>
      <c r="AH118" s="88"/>
      <c r="AI118" s="88"/>
      <c r="AJ118" s="88"/>
      <c r="AK118" s="88"/>
      <c r="AL118" s="88"/>
      <c r="AM118" s="88"/>
      <c r="AN118" s="88"/>
      <c r="AO118" s="88"/>
      <c r="AP118" s="88"/>
      <c r="AQ118" s="88"/>
      <c r="AR118" s="88"/>
      <c r="AS118" s="88"/>
    </row>
    <row r="119" spans="1:45" s="71" customFormat="1" x14ac:dyDescent="0.45">
      <c r="A119" s="88"/>
      <c r="B119" s="88"/>
      <c r="C119" s="88"/>
      <c r="D119" s="88"/>
      <c r="E119" s="88"/>
      <c r="F119" s="88"/>
      <c r="G119" s="88"/>
      <c r="H119" s="88"/>
      <c r="I119" s="99"/>
      <c r="J119" s="88"/>
      <c r="K119" s="88"/>
      <c r="L119" s="88"/>
      <c r="M119" s="88"/>
      <c r="N119" s="88"/>
      <c r="O119" s="88"/>
      <c r="P119" s="88"/>
      <c r="Q119" s="88"/>
      <c r="R119" s="88"/>
      <c r="S119" s="88"/>
      <c r="T119" s="88"/>
      <c r="U119" s="88"/>
      <c r="V119" s="88"/>
      <c r="W119" s="88"/>
      <c r="X119" s="88"/>
      <c r="Y119" s="88"/>
      <c r="Z119" s="88"/>
      <c r="AA119" s="88"/>
      <c r="AB119" s="88"/>
      <c r="AC119" s="88"/>
      <c r="AD119" s="88"/>
      <c r="AE119" s="88"/>
      <c r="AF119" s="88"/>
      <c r="AG119" s="88"/>
      <c r="AH119" s="88"/>
      <c r="AI119" s="88"/>
      <c r="AJ119" s="88"/>
      <c r="AK119" s="88"/>
      <c r="AL119" s="88"/>
      <c r="AM119" s="88"/>
      <c r="AN119" s="88"/>
      <c r="AO119" s="88"/>
      <c r="AP119" s="88"/>
      <c r="AQ119" s="88"/>
      <c r="AR119" s="88"/>
      <c r="AS119" s="88"/>
    </row>
    <row r="120" spans="1:45" x14ac:dyDescent="0.45">
      <c r="A120" s="88"/>
      <c r="B120" s="88"/>
      <c r="C120" s="88"/>
      <c r="D120" s="88"/>
      <c r="E120" s="88"/>
      <c r="F120" s="88"/>
      <c r="G120" s="88"/>
      <c r="H120" s="88"/>
      <c r="I120" s="99"/>
      <c r="J120" s="88"/>
      <c r="K120" s="88"/>
      <c r="L120" s="88"/>
      <c r="M120" s="88"/>
      <c r="AI120" s="88"/>
      <c r="AJ120" s="88"/>
      <c r="AK120" s="88"/>
      <c r="AL120" s="88"/>
      <c r="AM120" s="88"/>
      <c r="AN120" s="88"/>
      <c r="AO120" s="88"/>
      <c r="AP120" s="88"/>
      <c r="AQ120" s="88"/>
      <c r="AR120" s="88"/>
      <c r="AS120" s="88"/>
    </row>
    <row r="121" spans="1:45" x14ac:dyDescent="0.45">
      <c r="A121" s="88"/>
      <c r="B121" s="88"/>
      <c r="C121" s="88"/>
      <c r="D121" s="88"/>
      <c r="E121" s="88"/>
      <c r="F121" s="88"/>
      <c r="G121" s="88"/>
      <c r="H121" s="88"/>
      <c r="I121" s="99"/>
      <c r="J121" s="88"/>
      <c r="K121" s="88"/>
      <c r="L121" s="88"/>
      <c r="M121" s="88"/>
      <c r="AI121" s="88"/>
      <c r="AJ121" s="88"/>
      <c r="AK121" s="88"/>
      <c r="AL121" s="88"/>
      <c r="AM121" s="88"/>
      <c r="AN121" s="88"/>
      <c r="AO121" s="88"/>
      <c r="AP121" s="88"/>
      <c r="AQ121" s="88"/>
      <c r="AR121" s="88"/>
      <c r="AS121" s="88"/>
    </row>
    <row r="122" spans="1:45" x14ac:dyDescent="0.45">
      <c r="A122" s="88"/>
      <c r="B122" s="88"/>
      <c r="C122" s="88"/>
      <c r="D122" s="88"/>
      <c r="E122" s="88"/>
      <c r="F122" s="88"/>
      <c r="G122" s="88"/>
      <c r="H122" s="88"/>
      <c r="I122" s="99"/>
      <c r="J122" s="88"/>
      <c r="K122" s="88"/>
      <c r="L122" s="88"/>
      <c r="M122" s="88"/>
      <c r="AI122" s="88"/>
      <c r="AJ122" s="88"/>
      <c r="AK122" s="88"/>
      <c r="AL122" s="88"/>
      <c r="AM122" s="88"/>
      <c r="AN122" s="88"/>
      <c r="AO122" s="88"/>
      <c r="AP122" s="88"/>
      <c r="AQ122" s="88"/>
      <c r="AR122" s="88"/>
      <c r="AS122" s="88"/>
    </row>
    <row r="123" spans="1:45" x14ac:dyDescent="0.45">
      <c r="A123" s="88"/>
      <c r="B123" s="88"/>
      <c r="C123" s="88"/>
      <c r="D123" s="88"/>
      <c r="E123" s="88"/>
      <c r="F123" s="88"/>
      <c r="G123" s="88"/>
      <c r="H123" s="88"/>
      <c r="I123" s="99"/>
      <c r="J123" s="88"/>
      <c r="K123" s="88"/>
      <c r="L123" s="88"/>
      <c r="M123" s="88"/>
      <c r="AI123" s="88"/>
      <c r="AJ123" s="88"/>
      <c r="AK123" s="88"/>
      <c r="AL123" s="88"/>
      <c r="AM123" s="88"/>
      <c r="AN123" s="88"/>
      <c r="AO123" s="88"/>
      <c r="AP123" s="88"/>
      <c r="AQ123" s="88"/>
      <c r="AR123" s="88"/>
      <c r="AS123" s="88"/>
    </row>
    <row r="124" spans="1:45" x14ac:dyDescent="0.45">
      <c r="A124" s="88"/>
      <c r="B124" s="88"/>
      <c r="C124" s="88"/>
      <c r="D124" s="88"/>
      <c r="E124" s="88"/>
      <c r="F124" s="88"/>
      <c r="G124" s="88"/>
      <c r="H124" s="88"/>
      <c r="I124" s="99"/>
      <c r="J124" s="88"/>
      <c r="K124" s="88"/>
      <c r="L124" s="88"/>
      <c r="M124" s="88"/>
      <c r="AI124" s="88"/>
      <c r="AJ124" s="88"/>
      <c r="AK124" s="88"/>
      <c r="AL124" s="88"/>
      <c r="AM124" s="88"/>
      <c r="AN124" s="88"/>
      <c r="AO124" s="88"/>
      <c r="AP124" s="88"/>
      <c r="AQ124" s="88"/>
      <c r="AR124" s="88"/>
      <c r="AS124" s="88"/>
    </row>
    <row r="125" spans="1:45" x14ac:dyDescent="0.45">
      <c r="A125" s="88"/>
      <c r="B125" s="88"/>
      <c r="C125" s="88"/>
      <c r="D125" s="88"/>
      <c r="E125" s="88"/>
      <c r="F125" s="88"/>
      <c r="G125" s="88"/>
      <c r="H125" s="88"/>
      <c r="I125" s="99"/>
      <c r="J125" s="88"/>
      <c r="K125" s="88"/>
      <c r="L125" s="88"/>
      <c r="M125" s="88"/>
      <c r="AI125" s="88"/>
      <c r="AJ125" s="88"/>
      <c r="AK125" s="88"/>
      <c r="AL125" s="88"/>
      <c r="AM125" s="88"/>
      <c r="AN125" s="88"/>
      <c r="AO125" s="88"/>
      <c r="AP125" s="88"/>
      <c r="AQ125" s="88"/>
      <c r="AR125" s="88"/>
      <c r="AS125" s="88"/>
    </row>
    <row r="126" spans="1:45" x14ac:dyDescent="0.45">
      <c r="A126" s="88"/>
      <c r="B126" s="88"/>
      <c r="C126" s="88"/>
      <c r="D126" s="88"/>
      <c r="E126" s="88"/>
      <c r="F126" s="88"/>
      <c r="G126" s="88"/>
      <c r="H126" s="88"/>
      <c r="I126" s="99"/>
      <c r="J126" s="88"/>
      <c r="K126" s="88"/>
      <c r="L126" s="88"/>
      <c r="M126" s="88"/>
      <c r="AI126" s="88"/>
      <c r="AJ126" s="88"/>
      <c r="AK126" s="88"/>
      <c r="AL126" s="88"/>
      <c r="AM126" s="88"/>
      <c r="AN126" s="88"/>
      <c r="AO126" s="88"/>
      <c r="AP126" s="88"/>
      <c r="AQ126" s="88"/>
      <c r="AR126" s="88"/>
      <c r="AS126" s="88"/>
    </row>
    <row r="127" spans="1:45" x14ac:dyDescent="0.45">
      <c r="A127" s="88"/>
      <c r="B127" s="88"/>
      <c r="C127" s="88"/>
      <c r="D127" s="88"/>
      <c r="E127" s="88"/>
      <c r="F127" s="88"/>
      <c r="G127" s="88"/>
      <c r="H127" s="88"/>
      <c r="I127" s="99"/>
      <c r="J127" s="88"/>
      <c r="K127" s="88"/>
      <c r="L127" s="88"/>
      <c r="M127" s="88"/>
      <c r="AI127" s="88"/>
      <c r="AJ127" s="88"/>
      <c r="AK127" s="88"/>
      <c r="AL127" s="88"/>
      <c r="AM127" s="88"/>
      <c r="AN127" s="88"/>
      <c r="AO127" s="88"/>
      <c r="AP127" s="88"/>
      <c r="AQ127" s="88"/>
      <c r="AR127" s="88"/>
      <c r="AS127" s="88"/>
    </row>
    <row r="128" spans="1:45" x14ac:dyDescent="0.45">
      <c r="A128" s="88"/>
      <c r="B128" s="88"/>
      <c r="C128" s="88"/>
      <c r="D128" s="88"/>
      <c r="E128" s="88"/>
      <c r="F128" s="88"/>
      <c r="G128" s="88"/>
      <c r="H128" s="88"/>
      <c r="I128" s="99"/>
      <c r="J128" s="88"/>
      <c r="K128" s="88"/>
      <c r="L128" s="88"/>
      <c r="M128" s="88"/>
      <c r="AI128" s="88"/>
      <c r="AJ128" s="88"/>
      <c r="AK128" s="88"/>
      <c r="AL128" s="88"/>
      <c r="AM128" s="88"/>
      <c r="AN128" s="88"/>
      <c r="AO128" s="88"/>
      <c r="AP128" s="88"/>
      <c r="AQ128" s="88"/>
      <c r="AR128" s="88"/>
      <c r="AS128" s="88"/>
    </row>
    <row r="129" spans="1:45" x14ac:dyDescent="0.45">
      <c r="A129" s="88"/>
      <c r="B129" s="88"/>
      <c r="C129" s="88"/>
      <c r="D129" s="88"/>
      <c r="E129" s="88"/>
      <c r="F129" s="88"/>
      <c r="G129" s="88"/>
      <c r="H129" s="88"/>
      <c r="I129" s="99"/>
      <c r="J129" s="88"/>
      <c r="K129" s="88"/>
      <c r="L129" s="88"/>
      <c r="M129" s="88"/>
      <c r="AI129" s="88"/>
      <c r="AJ129" s="88"/>
      <c r="AK129" s="88"/>
      <c r="AL129" s="88"/>
      <c r="AM129" s="88"/>
      <c r="AN129" s="88"/>
      <c r="AO129" s="88"/>
      <c r="AP129" s="88"/>
      <c r="AQ129" s="88"/>
      <c r="AR129" s="88"/>
      <c r="AS129" s="88"/>
    </row>
    <row r="130" spans="1:45" x14ac:dyDescent="0.45">
      <c r="A130" s="88"/>
      <c r="B130" s="88"/>
      <c r="C130" s="88"/>
      <c r="D130" s="88"/>
      <c r="E130" s="88"/>
      <c r="F130" s="88"/>
      <c r="G130" s="88"/>
      <c r="H130" s="88"/>
      <c r="I130" s="99"/>
      <c r="J130" s="88"/>
      <c r="K130" s="88"/>
      <c r="L130" s="88"/>
      <c r="M130" s="88"/>
      <c r="AI130" s="88"/>
      <c r="AJ130" s="88"/>
      <c r="AK130" s="88"/>
      <c r="AL130" s="88"/>
      <c r="AM130" s="88"/>
      <c r="AN130" s="88"/>
      <c r="AO130" s="88"/>
      <c r="AP130" s="88"/>
      <c r="AQ130" s="88"/>
      <c r="AR130" s="88"/>
      <c r="AS130" s="88"/>
    </row>
    <row r="131" spans="1:45" x14ac:dyDescent="0.45">
      <c r="A131" s="88"/>
      <c r="B131" s="88"/>
      <c r="C131" s="88"/>
      <c r="D131" s="88"/>
      <c r="E131" s="88"/>
      <c r="F131" s="88"/>
      <c r="G131" s="88"/>
      <c r="H131" s="88"/>
      <c r="I131" s="99"/>
      <c r="J131" s="88"/>
      <c r="K131" s="88"/>
      <c r="L131" s="88"/>
      <c r="M131" s="88"/>
      <c r="AI131" s="88"/>
      <c r="AJ131" s="88"/>
      <c r="AK131" s="88"/>
      <c r="AL131" s="88"/>
      <c r="AM131" s="88"/>
      <c r="AN131" s="88"/>
      <c r="AO131" s="88"/>
      <c r="AP131" s="88"/>
      <c r="AQ131" s="88"/>
      <c r="AR131" s="88"/>
      <c r="AS131" s="88"/>
    </row>
    <row r="132" spans="1:45" x14ac:dyDescent="0.45">
      <c r="A132" s="88"/>
      <c r="B132" s="88"/>
      <c r="C132" s="88"/>
      <c r="D132" s="88"/>
      <c r="E132" s="88"/>
      <c r="F132" s="88"/>
      <c r="G132" s="88"/>
      <c r="H132" s="88"/>
      <c r="I132" s="99"/>
      <c r="J132" s="88"/>
      <c r="K132" s="88"/>
      <c r="L132" s="88"/>
      <c r="M132" s="88"/>
      <c r="AI132" s="88"/>
      <c r="AJ132" s="88"/>
      <c r="AK132" s="88"/>
      <c r="AL132" s="88"/>
      <c r="AM132" s="88"/>
      <c r="AN132" s="88"/>
      <c r="AO132" s="88"/>
      <c r="AP132" s="88"/>
      <c r="AQ132" s="88"/>
      <c r="AR132" s="88"/>
      <c r="AS132" s="88"/>
    </row>
    <row r="133" spans="1:45" x14ac:dyDescent="0.45">
      <c r="A133" s="88"/>
      <c r="B133" s="88"/>
      <c r="C133" s="88"/>
      <c r="D133" s="88"/>
      <c r="E133" s="88"/>
      <c r="F133" s="88"/>
      <c r="G133" s="88"/>
      <c r="H133" s="88"/>
      <c r="I133" s="99"/>
      <c r="J133" s="88"/>
      <c r="K133" s="88"/>
      <c r="L133" s="88"/>
      <c r="M133" s="88"/>
      <c r="AI133" s="88"/>
      <c r="AJ133" s="88"/>
      <c r="AK133" s="88"/>
      <c r="AL133" s="88"/>
      <c r="AM133" s="88"/>
      <c r="AN133" s="88"/>
      <c r="AO133" s="88"/>
      <c r="AP133" s="88"/>
      <c r="AQ133" s="88"/>
      <c r="AR133" s="88"/>
      <c r="AS133" s="88"/>
    </row>
    <row r="134" spans="1:45" x14ac:dyDescent="0.45">
      <c r="A134" s="88"/>
      <c r="B134" s="88"/>
      <c r="C134" s="88"/>
      <c r="D134" s="88"/>
      <c r="E134" s="88"/>
      <c r="F134" s="88"/>
      <c r="G134" s="88"/>
      <c r="H134" s="88"/>
      <c r="I134" s="99"/>
      <c r="J134" s="88"/>
      <c r="K134" s="88"/>
      <c r="L134" s="88"/>
      <c r="M134" s="88"/>
      <c r="AI134" s="88"/>
      <c r="AJ134" s="88"/>
      <c r="AK134" s="88"/>
      <c r="AL134" s="88"/>
      <c r="AM134" s="88"/>
      <c r="AN134" s="88"/>
      <c r="AO134" s="88"/>
      <c r="AP134" s="88"/>
      <c r="AQ134" s="88"/>
      <c r="AR134" s="88"/>
      <c r="AS134" s="88"/>
    </row>
    <row r="135" spans="1:45" x14ac:dyDescent="0.45">
      <c r="A135" s="88"/>
      <c r="B135" s="88"/>
      <c r="C135" s="88"/>
      <c r="D135" s="88"/>
      <c r="E135" s="88"/>
      <c r="F135" s="88"/>
      <c r="G135" s="88"/>
      <c r="H135" s="88"/>
      <c r="I135" s="99"/>
      <c r="J135" s="88"/>
      <c r="K135" s="88"/>
      <c r="L135" s="88"/>
      <c r="M135" s="88"/>
      <c r="AI135" s="88"/>
      <c r="AJ135" s="88"/>
      <c r="AK135" s="88"/>
      <c r="AL135" s="88"/>
      <c r="AM135" s="88"/>
      <c r="AN135" s="88"/>
      <c r="AO135" s="88"/>
      <c r="AP135" s="88"/>
      <c r="AQ135" s="88"/>
      <c r="AR135" s="88"/>
      <c r="AS135" s="88"/>
    </row>
    <row r="136" spans="1:45" x14ac:dyDescent="0.45">
      <c r="A136" s="88"/>
      <c r="B136" s="88"/>
      <c r="C136" s="88"/>
      <c r="D136" s="88"/>
      <c r="E136" s="88"/>
      <c r="F136" s="88"/>
      <c r="G136" s="88"/>
      <c r="H136" s="88"/>
      <c r="I136" s="99"/>
      <c r="J136" s="88"/>
      <c r="K136" s="88"/>
      <c r="L136" s="88"/>
      <c r="M136" s="88"/>
      <c r="AI136" s="88"/>
      <c r="AJ136" s="88"/>
      <c r="AK136" s="88"/>
      <c r="AL136" s="88"/>
      <c r="AM136" s="88"/>
      <c r="AN136" s="88"/>
      <c r="AO136" s="88"/>
      <c r="AP136" s="88"/>
      <c r="AQ136" s="88"/>
      <c r="AR136" s="88"/>
      <c r="AS136" s="88"/>
    </row>
    <row r="137" spans="1:45" x14ac:dyDescent="0.45">
      <c r="A137" s="88"/>
      <c r="B137" s="88"/>
      <c r="C137" s="88"/>
      <c r="D137" s="88"/>
      <c r="E137" s="88"/>
      <c r="F137" s="88"/>
      <c r="G137" s="88"/>
      <c r="H137" s="88"/>
      <c r="I137" s="99"/>
      <c r="J137" s="88"/>
      <c r="K137" s="88"/>
      <c r="L137" s="88"/>
      <c r="M137" s="88"/>
      <c r="AI137" s="88"/>
      <c r="AJ137" s="88"/>
      <c r="AK137" s="88"/>
      <c r="AL137" s="88"/>
      <c r="AM137" s="88"/>
      <c r="AN137" s="88"/>
      <c r="AO137" s="88"/>
      <c r="AP137" s="88"/>
      <c r="AQ137" s="88"/>
      <c r="AR137" s="88"/>
      <c r="AS137" s="88"/>
    </row>
    <row r="138" spans="1:45" x14ac:dyDescent="0.45">
      <c r="A138" s="88"/>
      <c r="B138" s="88"/>
      <c r="C138" s="88"/>
      <c r="D138" s="88"/>
      <c r="E138" s="88"/>
      <c r="F138" s="88"/>
      <c r="G138" s="88"/>
      <c r="H138" s="88"/>
      <c r="I138" s="99"/>
      <c r="J138" s="88"/>
      <c r="K138" s="88"/>
      <c r="L138" s="88"/>
      <c r="M138" s="88"/>
      <c r="AI138" s="88"/>
      <c r="AJ138" s="88"/>
      <c r="AK138" s="88"/>
      <c r="AL138" s="88"/>
      <c r="AM138" s="88"/>
      <c r="AN138" s="88"/>
      <c r="AO138" s="88"/>
      <c r="AP138" s="88"/>
      <c r="AQ138" s="88"/>
      <c r="AR138" s="88"/>
      <c r="AS138" s="88"/>
    </row>
    <row r="139" spans="1:45" x14ac:dyDescent="0.45">
      <c r="A139" s="88"/>
      <c r="B139" s="88"/>
      <c r="C139" s="88"/>
      <c r="D139" s="88"/>
      <c r="E139" s="88"/>
      <c r="F139" s="88"/>
      <c r="G139" s="88"/>
      <c r="H139" s="88"/>
      <c r="I139" s="99"/>
      <c r="J139" s="88"/>
      <c r="K139" s="88"/>
      <c r="L139" s="88"/>
      <c r="M139" s="88"/>
      <c r="AI139" s="88"/>
      <c r="AJ139" s="88"/>
      <c r="AK139" s="88"/>
      <c r="AL139" s="88"/>
      <c r="AM139" s="88"/>
      <c r="AN139" s="88"/>
      <c r="AO139" s="88"/>
      <c r="AP139" s="88"/>
      <c r="AQ139" s="88"/>
      <c r="AR139" s="88"/>
      <c r="AS139" s="88"/>
    </row>
    <row r="140" spans="1:45" x14ac:dyDescent="0.45">
      <c r="A140" s="88"/>
      <c r="B140" s="88"/>
      <c r="C140" s="88"/>
      <c r="D140" s="88"/>
      <c r="E140" s="88"/>
      <c r="F140" s="88"/>
      <c r="G140" s="88"/>
      <c r="H140" s="88"/>
      <c r="I140" s="99"/>
      <c r="J140" s="88"/>
      <c r="K140" s="88"/>
      <c r="L140" s="88"/>
      <c r="M140" s="88"/>
      <c r="AI140" s="88"/>
      <c r="AJ140" s="88"/>
      <c r="AK140" s="88"/>
      <c r="AL140" s="88"/>
      <c r="AM140" s="88"/>
      <c r="AN140" s="88"/>
      <c r="AO140" s="88"/>
      <c r="AP140" s="88"/>
      <c r="AQ140" s="88"/>
      <c r="AR140" s="88"/>
      <c r="AS140" s="88"/>
    </row>
    <row r="141" spans="1:45" x14ac:dyDescent="0.45">
      <c r="A141" s="88"/>
      <c r="B141" s="88"/>
      <c r="C141" s="88"/>
      <c r="D141" s="88"/>
      <c r="E141" s="88"/>
      <c r="F141" s="88"/>
      <c r="G141" s="88"/>
      <c r="H141" s="88"/>
      <c r="I141" s="99"/>
      <c r="J141" s="88"/>
      <c r="K141" s="88"/>
      <c r="L141" s="88"/>
      <c r="M141" s="88"/>
      <c r="AI141" s="88"/>
      <c r="AJ141" s="88"/>
      <c r="AK141" s="88"/>
      <c r="AL141" s="88"/>
      <c r="AM141" s="88"/>
      <c r="AN141" s="88"/>
      <c r="AO141" s="88"/>
      <c r="AP141" s="88"/>
      <c r="AQ141" s="88"/>
      <c r="AR141" s="88"/>
      <c r="AS141" s="88"/>
    </row>
    <row r="142" spans="1:45" x14ac:dyDescent="0.45">
      <c r="A142" s="88"/>
      <c r="B142" s="88"/>
      <c r="C142" s="88"/>
      <c r="D142" s="88"/>
      <c r="E142" s="88"/>
      <c r="F142" s="88"/>
      <c r="G142" s="88"/>
      <c r="H142" s="88"/>
      <c r="I142" s="99"/>
      <c r="J142" s="88"/>
      <c r="K142" s="88"/>
      <c r="L142" s="88"/>
      <c r="M142" s="88"/>
      <c r="AI142" s="88"/>
      <c r="AJ142" s="88"/>
      <c r="AK142" s="88"/>
      <c r="AL142" s="88"/>
      <c r="AM142" s="88"/>
      <c r="AN142" s="88"/>
      <c r="AO142" s="88"/>
      <c r="AP142" s="88"/>
      <c r="AQ142" s="88"/>
      <c r="AR142" s="88"/>
      <c r="AS142" s="88"/>
    </row>
    <row r="143" spans="1:45" x14ac:dyDescent="0.45">
      <c r="A143" s="88"/>
      <c r="B143" s="88"/>
      <c r="C143" s="88"/>
      <c r="D143" s="88"/>
      <c r="E143" s="88"/>
      <c r="F143" s="88"/>
      <c r="G143" s="88"/>
      <c r="H143" s="88"/>
      <c r="I143" s="99"/>
      <c r="J143" s="88"/>
      <c r="K143" s="88"/>
      <c r="L143" s="88"/>
      <c r="M143" s="88"/>
      <c r="AI143" s="88"/>
      <c r="AJ143" s="88"/>
      <c r="AK143" s="88"/>
      <c r="AL143" s="88"/>
      <c r="AM143" s="88"/>
      <c r="AN143" s="88"/>
      <c r="AO143" s="88"/>
      <c r="AP143" s="88"/>
      <c r="AQ143" s="88"/>
      <c r="AR143" s="88"/>
      <c r="AS143" s="88"/>
    </row>
    <row r="144" spans="1:45" x14ac:dyDescent="0.45">
      <c r="A144" s="88"/>
      <c r="B144" s="88"/>
      <c r="C144" s="88"/>
      <c r="D144" s="88"/>
      <c r="E144" s="88"/>
      <c r="F144" s="88"/>
      <c r="G144" s="88"/>
      <c r="H144" s="88"/>
      <c r="I144" s="99"/>
      <c r="J144" s="88"/>
      <c r="K144" s="88"/>
      <c r="L144" s="88"/>
      <c r="M144" s="88"/>
      <c r="AI144" s="88"/>
      <c r="AJ144" s="88"/>
      <c r="AK144" s="88"/>
      <c r="AL144" s="88"/>
      <c r="AM144" s="88"/>
      <c r="AN144" s="88"/>
      <c r="AO144" s="88"/>
      <c r="AP144" s="88"/>
      <c r="AQ144" s="88"/>
      <c r="AR144" s="88"/>
      <c r="AS144" s="88"/>
    </row>
    <row r="145" spans="1:45" x14ac:dyDescent="0.45">
      <c r="A145" s="88"/>
      <c r="B145" s="88"/>
      <c r="C145" s="88"/>
      <c r="D145" s="88"/>
      <c r="E145" s="88"/>
      <c r="F145" s="88"/>
      <c r="G145" s="88"/>
      <c r="H145" s="88"/>
      <c r="I145" s="99"/>
      <c r="J145" s="88"/>
      <c r="K145" s="88"/>
      <c r="L145" s="88"/>
      <c r="M145" s="88"/>
      <c r="AI145" s="88"/>
      <c r="AJ145" s="88"/>
      <c r="AK145" s="88"/>
      <c r="AL145" s="88"/>
      <c r="AM145" s="88"/>
      <c r="AN145" s="88"/>
      <c r="AO145" s="88"/>
      <c r="AP145" s="88"/>
      <c r="AQ145" s="88"/>
      <c r="AR145" s="88"/>
      <c r="AS145" s="88"/>
    </row>
    <row r="146" spans="1:45" x14ac:dyDescent="0.45">
      <c r="A146" s="88"/>
      <c r="B146" s="88"/>
      <c r="C146" s="88"/>
      <c r="D146" s="88"/>
      <c r="E146" s="88"/>
      <c r="F146" s="88"/>
      <c r="G146" s="88"/>
      <c r="H146" s="88"/>
      <c r="I146" s="99"/>
      <c r="J146" s="88"/>
      <c r="K146" s="88"/>
      <c r="L146" s="88"/>
      <c r="M146" s="88"/>
      <c r="AI146" s="88"/>
      <c r="AJ146" s="88"/>
      <c r="AK146" s="88"/>
      <c r="AL146" s="88"/>
      <c r="AM146" s="88"/>
      <c r="AN146" s="88"/>
      <c r="AO146" s="88"/>
      <c r="AP146" s="88"/>
      <c r="AQ146" s="88"/>
      <c r="AR146" s="88"/>
      <c r="AS146" s="88"/>
    </row>
    <row r="147" spans="1:45" x14ac:dyDescent="0.45">
      <c r="A147" s="88"/>
      <c r="B147" s="88"/>
      <c r="C147" s="88"/>
      <c r="D147" s="88"/>
      <c r="E147" s="88"/>
      <c r="F147" s="88"/>
      <c r="G147" s="88"/>
      <c r="H147" s="88"/>
      <c r="I147" s="99"/>
      <c r="J147" s="88"/>
      <c r="K147" s="88"/>
      <c r="L147" s="88"/>
      <c r="M147" s="88"/>
      <c r="AI147" s="88"/>
      <c r="AJ147" s="88"/>
      <c r="AK147" s="88"/>
      <c r="AL147" s="88"/>
      <c r="AM147" s="88"/>
      <c r="AN147" s="88"/>
      <c r="AO147" s="88"/>
      <c r="AP147" s="88"/>
      <c r="AQ147" s="88"/>
      <c r="AR147" s="88"/>
      <c r="AS147" s="88"/>
    </row>
    <row r="148" spans="1:45" x14ac:dyDescent="0.45">
      <c r="A148" s="88"/>
      <c r="B148" s="88"/>
      <c r="C148" s="88"/>
      <c r="D148" s="88"/>
      <c r="E148" s="88"/>
      <c r="F148" s="88"/>
      <c r="G148" s="88"/>
      <c r="H148" s="88"/>
      <c r="I148" s="99"/>
      <c r="J148" s="88"/>
      <c r="K148" s="88"/>
      <c r="L148" s="88"/>
      <c r="M148" s="88"/>
      <c r="AI148" s="88"/>
      <c r="AJ148" s="88"/>
      <c r="AK148" s="88"/>
      <c r="AL148" s="88"/>
      <c r="AM148" s="88"/>
      <c r="AN148" s="88"/>
      <c r="AO148" s="88"/>
      <c r="AP148" s="88"/>
      <c r="AQ148" s="88"/>
      <c r="AR148" s="88"/>
      <c r="AS148" s="88"/>
    </row>
    <row r="149" spans="1:45" x14ac:dyDescent="0.45">
      <c r="A149" s="88"/>
      <c r="B149" s="88"/>
      <c r="C149" s="88"/>
      <c r="D149" s="88"/>
      <c r="E149" s="88"/>
      <c r="F149" s="88"/>
      <c r="G149" s="88"/>
      <c r="H149" s="88"/>
      <c r="I149" s="99"/>
      <c r="J149" s="88"/>
      <c r="K149" s="88"/>
      <c r="L149" s="88"/>
      <c r="M149" s="88"/>
      <c r="AI149" s="88"/>
      <c r="AJ149" s="88"/>
      <c r="AK149" s="88"/>
      <c r="AL149" s="88"/>
      <c r="AM149" s="88"/>
      <c r="AN149" s="88"/>
      <c r="AO149" s="88"/>
      <c r="AP149" s="88"/>
      <c r="AQ149" s="88"/>
      <c r="AR149" s="88"/>
      <c r="AS149" s="88"/>
    </row>
    <row r="150" spans="1:45" x14ac:dyDescent="0.45">
      <c r="A150" s="88"/>
      <c r="B150" s="88"/>
      <c r="C150" s="88"/>
      <c r="D150" s="88"/>
      <c r="E150" s="88"/>
      <c r="F150" s="88"/>
      <c r="G150" s="88"/>
      <c r="H150" s="88"/>
      <c r="I150" s="99"/>
      <c r="J150" s="88"/>
      <c r="K150" s="88"/>
      <c r="L150" s="88"/>
      <c r="M150" s="88"/>
      <c r="AI150" s="88"/>
      <c r="AJ150" s="88"/>
      <c r="AK150" s="88"/>
      <c r="AL150" s="88"/>
      <c r="AM150" s="88"/>
      <c r="AN150" s="88"/>
      <c r="AO150" s="88"/>
      <c r="AP150" s="88"/>
      <c r="AQ150" s="88"/>
      <c r="AR150" s="88"/>
      <c r="AS150" s="88"/>
    </row>
    <row r="151" spans="1:45" x14ac:dyDescent="0.45">
      <c r="A151" s="88"/>
      <c r="B151" s="88"/>
      <c r="C151" s="88"/>
      <c r="D151" s="88"/>
      <c r="E151" s="88"/>
      <c r="F151" s="88"/>
      <c r="G151" s="88"/>
      <c r="H151" s="88"/>
      <c r="I151" s="99"/>
      <c r="J151" s="88"/>
      <c r="K151" s="88"/>
      <c r="L151" s="88"/>
      <c r="M151" s="88"/>
      <c r="AI151" s="88"/>
      <c r="AJ151" s="88"/>
      <c r="AK151" s="88"/>
      <c r="AL151" s="88"/>
      <c r="AM151" s="88"/>
      <c r="AN151" s="88"/>
      <c r="AO151" s="88"/>
      <c r="AP151" s="88"/>
      <c r="AQ151" s="88"/>
      <c r="AR151" s="88"/>
      <c r="AS151" s="88"/>
    </row>
    <row r="152" spans="1:45" x14ac:dyDescent="0.45">
      <c r="A152" s="88"/>
      <c r="B152" s="88"/>
      <c r="C152" s="88"/>
      <c r="D152" s="88"/>
      <c r="E152" s="88"/>
      <c r="F152" s="88"/>
      <c r="G152" s="88"/>
      <c r="H152" s="88"/>
      <c r="I152" s="99"/>
      <c r="J152" s="88"/>
      <c r="K152" s="88"/>
      <c r="L152" s="88"/>
      <c r="M152" s="88"/>
      <c r="AI152" s="88"/>
      <c r="AJ152" s="88"/>
      <c r="AK152" s="88"/>
      <c r="AL152" s="88"/>
      <c r="AM152" s="88"/>
      <c r="AN152" s="88"/>
      <c r="AO152" s="88"/>
      <c r="AP152" s="88"/>
      <c r="AQ152" s="88"/>
      <c r="AR152" s="88"/>
      <c r="AS152" s="88"/>
    </row>
    <row r="153" spans="1:45" x14ac:dyDescent="0.45">
      <c r="A153" s="88"/>
      <c r="B153" s="88"/>
      <c r="C153" s="88"/>
      <c r="D153" s="88"/>
      <c r="E153" s="88"/>
      <c r="F153" s="88"/>
      <c r="G153" s="88"/>
      <c r="H153" s="88"/>
      <c r="I153" s="99"/>
      <c r="J153" s="88"/>
      <c r="K153" s="88"/>
      <c r="L153" s="88"/>
      <c r="M153" s="88"/>
      <c r="AI153" s="88"/>
      <c r="AJ153" s="88"/>
      <c r="AK153" s="88"/>
      <c r="AL153" s="88"/>
      <c r="AM153" s="88"/>
      <c r="AN153" s="88"/>
      <c r="AO153" s="88"/>
      <c r="AP153" s="88"/>
      <c r="AQ153" s="88"/>
      <c r="AR153" s="88"/>
      <c r="AS153" s="88"/>
    </row>
    <row r="154" spans="1:45" x14ac:dyDescent="0.45">
      <c r="A154" s="88"/>
      <c r="B154" s="88"/>
      <c r="C154" s="88"/>
      <c r="D154" s="88"/>
      <c r="E154" s="88"/>
      <c r="F154" s="88"/>
      <c r="G154" s="88"/>
      <c r="H154" s="88"/>
      <c r="I154" s="99"/>
      <c r="J154" s="88"/>
      <c r="K154" s="88"/>
      <c r="L154" s="88"/>
      <c r="M154" s="88"/>
      <c r="AI154" s="88"/>
      <c r="AJ154" s="88"/>
      <c r="AK154" s="88"/>
      <c r="AL154" s="88"/>
      <c r="AM154" s="88"/>
      <c r="AN154" s="88"/>
      <c r="AO154" s="88"/>
      <c r="AP154" s="88"/>
      <c r="AQ154" s="88"/>
      <c r="AR154" s="88"/>
      <c r="AS154" s="88"/>
    </row>
    <row r="155" spans="1:45" x14ac:dyDescent="0.45">
      <c r="A155" s="88"/>
      <c r="B155" s="88"/>
      <c r="C155" s="88"/>
      <c r="D155" s="88"/>
      <c r="E155" s="88"/>
      <c r="F155" s="88"/>
      <c r="G155" s="88"/>
      <c r="H155" s="88"/>
      <c r="I155" s="99"/>
      <c r="J155" s="88"/>
      <c r="K155" s="88"/>
      <c r="L155" s="88"/>
      <c r="M155" s="88"/>
      <c r="AI155" s="88"/>
      <c r="AJ155" s="88"/>
      <c r="AK155" s="88"/>
      <c r="AL155" s="88"/>
      <c r="AM155" s="88"/>
      <c r="AN155" s="88"/>
      <c r="AO155" s="88"/>
      <c r="AP155" s="88"/>
      <c r="AQ155" s="88"/>
      <c r="AR155" s="88"/>
      <c r="AS155" s="88"/>
    </row>
    <row r="156" spans="1:45" x14ac:dyDescent="0.45">
      <c r="A156" s="88"/>
      <c r="B156" s="88"/>
      <c r="C156" s="88"/>
      <c r="D156" s="88"/>
      <c r="E156" s="88"/>
      <c r="F156" s="88"/>
      <c r="G156" s="88"/>
      <c r="H156" s="88"/>
      <c r="I156" s="99"/>
      <c r="J156" s="88"/>
      <c r="K156" s="88"/>
      <c r="L156" s="88"/>
      <c r="M156" s="88"/>
      <c r="AI156" s="88"/>
      <c r="AJ156" s="88"/>
      <c r="AK156" s="88"/>
      <c r="AL156" s="88"/>
      <c r="AM156" s="88"/>
      <c r="AN156" s="88"/>
      <c r="AO156" s="88"/>
      <c r="AP156" s="88"/>
      <c r="AQ156" s="88"/>
      <c r="AR156" s="88"/>
      <c r="AS156" s="88"/>
    </row>
    <row r="157" spans="1:45" x14ac:dyDescent="0.45">
      <c r="A157" s="88"/>
      <c r="B157" s="88"/>
      <c r="C157" s="88"/>
      <c r="D157" s="88"/>
      <c r="E157" s="88"/>
      <c r="F157" s="88"/>
      <c r="G157" s="88"/>
      <c r="H157" s="88"/>
      <c r="I157" s="99"/>
      <c r="J157" s="88"/>
      <c r="K157" s="88"/>
      <c r="L157" s="88"/>
      <c r="M157" s="88"/>
      <c r="AI157" s="88"/>
      <c r="AJ157" s="88"/>
      <c r="AK157" s="88"/>
      <c r="AL157" s="88"/>
      <c r="AM157" s="88"/>
      <c r="AN157" s="88"/>
      <c r="AO157" s="88"/>
      <c r="AP157" s="88"/>
      <c r="AQ157" s="88"/>
      <c r="AR157" s="88"/>
      <c r="AS157" s="88"/>
    </row>
    <row r="158" spans="1:45" x14ac:dyDescent="0.45">
      <c r="A158" s="88"/>
      <c r="B158" s="88"/>
      <c r="C158" s="88"/>
      <c r="D158" s="88"/>
      <c r="E158" s="88"/>
      <c r="F158" s="88"/>
      <c r="G158" s="88"/>
      <c r="H158" s="88"/>
      <c r="I158" s="99"/>
      <c r="J158" s="88"/>
      <c r="K158" s="88"/>
      <c r="L158" s="88"/>
      <c r="M158" s="88"/>
      <c r="AI158" s="88"/>
      <c r="AJ158" s="88"/>
      <c r="AK158" s="88"/>
      <c r="AL158" s="88"/>
      <c r="AM158" s="88"/>
      <c r="AN158" s="88"/>
      <c r="AO158" s="88"/>
      <c r="AP158" s="88"/>
      <c r="AQ158" s="88"/>
      <c r="AR158" s="88"/>
      <c r="AS158" s="88"/>
    </row>
    <row r="159" spans="1:45" x14ac:dyDescent="0.45">
      <c r="A159" s="88"/>
      <c r="B159" s="88"/>
      <c r="C159" s="88"/>
      <c r="D159" s="88"/>
      <c r="E159" s="88"/>
      <c r="F159" s="88"/>
      <c r="G159" s="88"/>
      <c r="H159" s="88"/>
      <c r="I159" s="99"/>
      <c r="J159" s="88"/>
      <c r="K159" s="88"/>
      <c r="L159" s="88"/>
      <c r="M159" s="88"/>
      <c r="AI159" s="88"/>
      <c r="AJ159" s="88"/>
      <c r="AK159" s="88"/>
      <c r="AL159" s="88"/>
      <c r="AM159" s="88"/>
      <c r="AN159" s="88"/>
      <c r="AO159" s="88"/>
      <c r="AP159" s="88"/>
      <c r="AQ159" s="88"/>
      <c r="AR159" s="88"/>
      <c r="AS159" s="88"/>
    </row>
    <row r="160" spans="1:45" x14ac:dyDescent="0.45">
      <c r="A160" s="88"/>
      <c r="B160" s="88"/>
      <c r="C160" s="88"/>
      <c r="D160" s="88"/>
      <c r="E160" s="88"/>
      <c r="F160" s="88"/>
      <c r="G160" s="88"/>
      <c r="H160" s="88"/>
      <c r="I160" s="99"/>
      <c r="J160" s="88"/>
      <c r="K160" s="88"/>
      <c r="L160" s="88"/>
      <c r="M160" s="88"/>
      <c r="AI160" s="88"/>
      <c r="AJ160" s="88"/>
      <c r="AK160" s="88"/>
      <c r="AL160" s="88"/>
      <c r="AM160" s="88"/>
      <c r="AN160" s="88"/>
      <c r="AO160" s="88"/>
      <c r="AP160" s="88"/>
      <c r="AQ160" s="88"/>
      <c r="AR160" s="88"/>
      <c r="AS160" s="88"/>
    </row>
    <row r="161" spans="1:45" x14ac:dyDescent="0.45">
      <c r="A161" s="88"/>
      <c r="B161" s="88"/>
      <c r="C161" s="88"/>
      <c r="D161" s="88"/>
      <c r="E161" s="88"/>
      <c r="F161" s="88"/>
      <c r="G161" s="88"/>
      <c r="H161" s="88"/>
      <c r="I161" s="99"/>
      <c r="J161" s="88"/>
      <c r="K161" s="88"/>
      <c r="L161" s="88"/>
      <c r="M161" s="88"/>
      <c r="AI161" s="88"/>
      <c r="AJ161" s="88"/>
      <c r="AK161" s="88"/>
      <c r="AL161" s="88"/>
      <c r="AM161" s="88"/>
      <c r="AN161" s="88"/>
      <c r="AO161" s="88"/>
      <c r="AP161" s="88"/>
      <c r="AQ161" s="88"/>
      <c r="AR161" s="88"/>
      <c r="AS161" s="88"/>
    </row>
    <row r="162" spans="1:45" x14ac:dyDescent="0.45">
      <c r="A162" s="88"/>
      <c r="B162" s="88"/>
      <c r="C162" s="88"/>
      <c r="D162" s="88"/>
      <c r="E162" s="88"/>
      <c r="F162" s="88"/>
      <c r="G162" s="88"/>
      <c r="H162" s="88"/>
      <c r="I162" s="99"/>
      <c r="J162" s="88"/>
      <c r="K162" s="88"/>
      <c r="L162" s="88"/>
      <c r="M162" s="88"/>
      <c r="AI162" s="88"/>
      <c r="AJ162" s="88"/>
      <c r="AK162" s="88"/>
      <c r="AL162" s="88"/>
      <c r="AM162" s="88"/>
      <c r="AN162" s="88"/>
      <c r="AO162" s="88"/>
      <c r="AP162" s="88"/>
      <c r="AQ162" s="88"/>
      <c r="AR162" s="88"/>
      <c r="AS162" s="88"/>
    </row>
    <row r="163" spans="1:45" x14ac:dyDescent="0.45">
      <c r="A163" s="88"/>
      <c r="B163" s="88"/>
      <c r="C163" s="88"/>
      <c r="D163" s="88"/>
      <c r="E163" s="88"/>
      <c r="F163" s="88"/>
      <c r="G163" s="88"/>
      <c r="H163" s="88"/>
      <c r="I163" s="99"/>
      <c r="J163" s="88"/>
      <c r="K163" s="88"/>
      <c r="L163" s="88"/>
      <c r="M163" s="88"/>
      <c r="AI163" s="88"/>
      <c r="AJ163" s="88"/>
      <c r="AK163" s="88"/>
      <c r="AL163" s="88"/>
      <c r="AM163" s="88"/>
      <c r="AN163" s="88"/>
      <c r="AO163" s="88"/>
      <c r="AP163" s="88"/>
      <c r="AQ163" s="88"/>
      <c r="AR163" s="88"/>
      <c r="AS163" s="88"/>
    </row>
    <row r="164" spans="1:45" x14ac:dyDescent="0.45">
      <c r="A164" s="88"/>
      <c r="B164" s="88"/>
      <c r="C164" s="88"/>
      <c r="D164" s="88"/>
      <c r="E164" s="88"/>
      <c r="F164" s="88"/>
      <c r="G164" s="88"/>
      <c r="H164" s="88"/>
      <c r="I164" s="99"/>
      <c r="J164" s="88"/>
      <c r="K164" s="88"/>
      <c r="L164" s="88"/>
      <c r="M164" s="88"/>
      <c r="AI164" s="88"/>
      <c r="AJ164" s="88"/>
      <c r="AK164" s="88"/>
      <c r="AL164" s="88"/>
      <c r="AM164" s="88"/>
      <c r="AN164" s="88"/>
      <c r="AO164" s="88"/>
      <c r="AP164" s="88"/>
      <c r="AQ164" s="88"/>
      <c r="AR164" s="88"/>
      <c r="AS164" s="88"/>
    </row>
    <row r="165" spans="1:45" x14ac:dyDescent="0.45">
      <c r="A165" s="88"/>
      <c r="B165" s="88"/>
      <c r="C165" s="88"/>
      <c r="D165" s="88"/>
      <c r="E165" s="88"/>
      <c r="F165" s="88"/>
      <c r="G165" s="88"/>
      <c r="H165" s="88"/>
      <c r="I165" s="99"/>
      <c r="J165" s="88"/>
      <c r="K165" s="88"/>
      <c r="L165" s="88"/>
      <c r="M165" s="88"/>
      <c r="AI165" s="88"/>
      <c r="AJ165" s="88"/>
      <c r="AK165" s="88"/>
      <c r="AL165" s="88"/>
      <c r="AM165" s="88"/>
      <c r="AN165" s="88"/>
      <c r="AO165" s="88"/>
      <c r="AP165" s="88"/>
      <c r="AQ165" s="88"/>
      <c r="AR165" s="88"/>
      <c r="AS165" s="88"/>
    </row>
    <row r="166" spans="1:45" x14ac:dyDescent="0.45">
      <c r="A166" s="88"/>
      <c r="B166" s="88"/>
      <c r="C166" s="88"/>
      <c r="D166" s="88"/>
      <c r="E166" s="88"/>
      <c r="F166" s="88"/>
      <c r="G166" s="88"/>
      <c r="H166" s="88"/>
      <c r="I166" s="99"/>
      <c r="J166" s="88"/>
      <c r="K166" s="88"/>
      <c r="L166" s="88"/>
      <c r="M166" s="88"/>
      <c r="AI166" s="88"/>
      <c r="AJ166" s="88"/>
      <c r="AK166" s="88"/>
      <c r="AL166" s="88"/>
      <c r="AM166" s="88"/>
      <c r="AN166" s="88"/>
      <c r="AO166" s="88"/>
      <c r="AP166" s="88"/>
      <c r="AQ166" s="88"/>
      <c r="AR166" s="88"/>
      <c r="AS166" s="88"/>
    </row>
    <row r="167" spans="1:45" x14ac:dyDescent="0.45">
      <c r="A167" s="88"/>
      <c r="B167" s="88"/>
      <c r="C167" s="88"/>
      <c r="D167" s="88"/>
      <c r="E167" s="88"/>
      <c r="F167" s="88"/>
      <c r="G167" s="88"/>
      <c r="H167" s="88"/>
      <c r="I167" s="99"/>
      <c r="J167" s="88"/>
      <c r="K167" s="88"/>
      <c r="L167" s="88"/>
      <c r="M167" s="88"/>
      <c r="AI167" s="88"/>
      <c r="AJ167" s="88"/>
      <c r="AK167" s="88"/>
      <c r="AL167" s="88"/>
      <c r="AM167" s="88"/>
      <c r="AN167" s="88"/>
      <c r="AO167" s="88"/>
      <c r="AP167" s="88"/>
      <c r="AQ167" s="88"/>
      <c r="AR167" s="88"/>
      <c r="AS167" s="88"/>
    </row>
    <row r="168" spans="1:45" x14ac:dyDescent="0.45">
      <c r="A168" s="88"/>
      <c r="B168" s="88"/>
      <c r="C168" s="88"/>
      <c r="D168" s="88"/>
      <c r="E168" s="88"/>
      <c r="F168" s="88"/>
      <c r="G168" s="88"/>
      <c r="H168" s="88"/>
      <c r="I168" s="99"/>
      <c r="J168" s="88"/>
      <c r="K168" s="88"/>
      <c r="L168" s="88"/>
      <c r="M168" s="88"/>
      <c r="AI168" s="88"/>
      <c r="AJ168" s="88"/>
      <c r="AK168" s="88"/>
      <c r="AL168" s="88"/>
      <c r="AM168" s="88"/>
      <c r="AN168" s="88"/>
      <c r="AO168" s="88"/>
      <c r="AP168" s="88"/>
      <c r="AQ168" s="88"/>
      <c r="AR168" s="88"/>
      <c r="AS168" s="88"/>
    </row>
    <row r="169" spans="1:45" x14ac:dyDescent="0.45">
      <c r="A169" s="88"/>
      <c r="B169" s="88"/>
      <c r="C169" s="88"/>
      <c r="D169" s="88"/>
      <c r="E169" s="88"/>
      <c r="F169" s="88"/>
      <c r="G169" s="88"/>
      <c r="H169" s="88"/>
      <c r="I169" s="99"/>
      <c r="J169" s="88"/>
      <c r="K169" s="88"/>
      <c r="L169" s="88"/>
      <c r="M169" s="88"/>
      <c r="AI169" s="88"/>
      <c r="AJ169" s="88"/>
      <c r="AK169" s="88"/>
      <c r="AL169" s="88"/>
      <c r="AM169" s="88"/>
      <c r="AN169" s="88"/>
      <c r="AO169" s="88"/>
      <c r="AP169" s="88"/>
      <c r="AQ169" s="88"/>
      <c r="AR169" s="88"/>
      <c r="AS169" s="88"/>
    </row>
    <row r="170" spans="1:45" x14ac:dyDescent="0.45">
      <c r="A170" s="88"/>
      <c r="B170" s="88"/>
      <c r="C170" s="88"/>
      <c r="D170" s="88"/>
      <c r="E170" s="88"/>
      <c r="F170" s="88"/>
      <c r="G170" s="88"/>
      <c r="H170" s="88"/>
      <c r="I170" s="99"/>
      <c r="J170" s="88"/>
      <c r="K170" s="88"/>
      <c r="L170" s="88"/>
      <c r="M170" s="88"/>
      <c r="AI170" s="88"/>
      <c r="AJ170" s="88"/>
      <c r="AK170" s="88"/>
      <c r="AL170" s="88"/>
      <c r="AM170" s="88"/>
      <c r="AN170" s="88"/>
      <c r="AO170" s="88"/>
      <c r="AP170" s="88"/>
      <c r="AQ170" s="88"/>
      <c r="AR170" s="88"/>
      <c r="AS170" s="88"/>
    </row>
    <row r="171" spans="1:45" x14ac:dyDescent="0.45">
      <c r="A171" s="88"/>
      <c r="B171" s="88"/>
      <c r="C171" s="88"/>
      <c r="D171" s="88"/>
      <c r="E171" s="88"/>
      <c r="F171" s="88"/>
      <c r="G171" s="88"/>
      <c r="H171" s="88"/>
      <c r="I171" s="99"/>
      <c r="J171" s="88"/>
      <c r="K171" s="88"/>
      <c r="L171" s="88"/>
      <c r="M171" s="88"/>
      <c r="AI171" s="88"/>
      <c r="AJ171" s="88"/>
      <c r="AK171" s="88"/>
      <c r="AL171" s="88"/>
      <c r="AM171" s="88"/>
      <c r="AN171" s="88"/>
      <c r="AO171" s="88"/>
      <c r="AP171" s="88"/>
      <c r="AQ171" s="88"/>
      <c r="AR171" s="88"/>
      <c r="AS171" s="88"/>
    </row>
    <row r="172" spans="1:45" x14ac:dyDescent="0.45">
      <c r="A172" s="88"/>
      <c r="B172" s="88"/>
      <c r="C172" s="88"/>
      <c r="D172" s="88"/>
      <c r="E172" s="88"/>
      <c r="F172" s="88"/>
      <c r="G172" s="88"/>
      <c r="H172" s="88"/>
      <c r="I172" s="99"/>
      <c r="J172" s="88"/>
      <c r="K172" s="88"/>
      <c r="L172" s="88"/>
      <c r="M172" s="88"/>
      <c r="AI172" s="88"/>
      <c r="AJ172" s="88"/>
      <c r="AK172" s="88"/>
      <c r="AL172" s="88"/>
      <c r="AM172" s="88"/>
      <c r="AN172" s="88"/>
      <c r="AO172" s="88"/>
      <c r="AP172" s="88"/>
      <c r="AQ172" s="88"/>
      <c r="AR172" s="88"/>
      <c r="AS172" s="88"/>
    </row>
    <row r="173" spans="1:45" x14ac:dyDescent="0.45">
      <c r="A173" s="88"/>
      <c r="B173" s="88"/>
      <c r="C173" s="88"/>
      <c r="D173" s="88"/>
      <c r="E173" s="88"/>
      <c r="F173" s="88"/>
      <c r="G173" s="88"/>
      <c r="H173" s="88"/>
      <c r="I173" s="99"/>
      <c r="J173" s="88"/>
      <c r="K173" s="88"/>
      <c r="L173" s="88"/>
      <c r="M173" s="88"/>
      <c r="AI173" s="88"/>
      <c r="AJ173" s="88"/>
      <c r="AK173" s="88"/>
      <c r="AL173" s="88"/>
      <c r="AM173" s="88"/>
      <c r="AN173" s="88"/>
      <c r="AO173" s="88"/>
      <c r="AP173" s="88"/>
      <c r="AQ173" s="88"/>
      <c r="AR173" s="88"/>
      <c r="AS173" s="88"/>
    </row>
    <row r="174" spans="1:45" x14ac:dyDescent="0.45">
      <c r="A174" s="88"/>
      <c r="F174" s="88"/>
      <c r="G174" s="88"/>
      <c r="H174" s="88"/>
      <c r="I174" s="99"/>
      <c r="J174" s="88"/>
      <c r="K174" s="88"/>
      <c r="L174" s="88"/>
      <c r="M174" s="88"/>
      <c r="AI174" s="88"/>
      <c r="AJ174" s="88"/>
      <c r="AK174" s="88"/>
      <c r="AL174" s="88"/>
      <c r="AM174" s="88"/>
      <c r="AN174" s="88"/>
      <c r="AO174" s="88"/>
      <c r="AP174" s="88"/>
      <c r="AQ174" s="88"/>
      <c r="AR174" s="88"/>
      <c r="AS174" s="88"/>
    </row>
    <row r="175" spans="1:45" x14ac:dyDescent="0.45">
      <c r="H175" s="88"/>
      <c r="I175" s="99"/>
      <c r="J175" s="88"/>
      <c r="K175" s="88"/>
    </row>
    <row r="176" spans="1:45" x14ac:dyDescent="0.45">
      <c r="H176" s="88"/>
      <c r="I176" s="99"/>
      <c r="J176" s="88"/>
      <c r="K176" s="88"/>
    </row>
  </sheetData>
  <sheetProtection algorithmName="SHA-512" hashValue="xYQ/M/aS0CgVLya8EYH1UPNQCIwF2KRVQzxLCIFdg+pU8a3y6ozKT4Pk4cjjOZkT2DKxsUh6ky9El5hBQaCJhQ==" saltValue="XSrZNrj2t7o/xgbQ+W/owg==" spinCount="100000" sheet="1" selectLockedCells="1"/>
  <protectedRanges>
    <protectedRange algorithmName="SHA-512" hashValue="TNo7M88Y2H4UlehaHAyM38f5myCuwi2BDcEMxE03qa394jyYrIkONHteewi/2lxvclOIKX7nrpI14v45lLkKKg==" saltValue="zaeTOJyYkLaN55ePrL0wow==" spinCount="100000" sqref="C11 C14:D19 I25:I28 I14:I18" name="Edits"/>
  </protectedRanges>
  <mergeCells count="30">
    <mergeCell ref="A1:K2"/>
    <mergeCell ref="C25:D25"/>
    <mergeCell ref="B9:D9"/>
    <mergeCell ref="H39:K39"/>
    <mergeCell ref="I42:K42"/>
    <mergeCell ref="H10:K10"/>
    <mergeCell ref="C17:D17"/>
    <mergeCell ref="C18:D18"/>
    <mergeCell ref="C19:D19"/>
    <mergeCell ref="B3:K8"/>
    <mergeCell ref="H9:K9"/>
    <mergeCell ref="I20:K20"/>
    <mergeCell ref="C12:D12"/>
    <mergeCell ref="C13:D13"/>
    <mergeCell ref="C14:D14"/>
    <mergeCell ref="C15:D15"/>
    <mergeCell ref="C16:D16"/>
    <mergeCell ref="H46:K46"/>
    <mergeCell ref="H43:K43"/>
    <mergeCell ref="C21:D21"/>
    <mergeCell ref="C22:D22"/>
    <mergeCell ref="C23:D23"/>
    <mergeCell ref="C24:D24"/>
    <mergeCell ref="I34:K34"/>
    <mergeCell ref="A38:K38"/>
    <mergeCell ref="B39:E39"/>
    <mergeCell ref="H30:K30"/>
    <mergeCell ref="I32:K32"/>
    <mergeCell ref="I33:K33"/>
    <mergeCell ref="H22:K23"/>
  </mergeCells>
  <pageMargins left="0.7" right="0.7" top="0.75" bottom="0.75" header="0.3" footer="0.3"/>
  <pageSetup orientation="portrait" r:id="rId1"/>
  <colBreaks count="1" manualBreakCount="1">
    <brk id="6" max="1048575" man="1"/>
  </colBreaks>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43ba04b7-a742-4691-b569-1022787fdd07" ContentTypeId="0x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Status xmlns="48aad867-bc50-4dd9-bf65-adf0a7249bb0" xsi:nil="true"/>
    <_ip_UnifiedCompliancePolicyProperties xmlns="http://schemas.microsoft.com/sharepoint/v3" xsi:nil="true"/>
    <CategoryDescription xmlns="http://schemas.microsoft.com/sharepoint.v3" xsi:nil="true"/>
    <_x0023_ xmlns="48aad867-bc50-4dd9-bf65-adf0a7249bb0"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EC09EF549EB930498893E99609DFAFEE" ma:contentTypeVersion="24" ma:contentTypeDescription="Create a new document." ma:contentTypeScope="" ma:versionID="3e81b474b71d6b5e37b4fe43d405edc4">
  <xsd:schema xmlns:xsd="http://www.w3.org/2001/XMLSchema" xmlns:xs="http://www.w3.org/2001/XMLSchema" xmlns:p="http://schemas.microsoft.com/office/2006/metadata/properties" xmlns:ns1="http://schemas.microsoft.com/sharepoint/v3" xmlns:ns2="http://schemas.microsoft.com/sharepoint.v3" xmlns:ns3="53be6f00-a95f-4b17-8a09-ddff224f7aa7" xmlns:ns4="48aad867-bc50-4dd9-bf65-adf0a7249bb0" targetNamespace="http://schemas.microsoft.com/office/2006/metadata/properties" ma:root="true" ma:fieldsID="41f907168490e6c30fe9c3758e2e9fe5" ns1:_="" ns2:_="" ns3:_="" ns4:_="">
    <xsd:import namespace="http://schemas.microsoft.com/sharepoint/v3"/>
    <xsd:import namespace="http://schemas.microsoft.com/sharepoint.v3"/>
    <xsd:import namespace="53be6f00-a95f-4b17-8a09-ddff224f7aa7"/>
    <xsd:import namespace="48aad867-bc50-4dd9-bf65-adf0a7249bb0"/>
    <xsd:element name="properties">
      <xsd:complexType>
        <xsd:sequence>
          <xsd:element name="documentManagement">
            <xsd:complexType>
              <xsd:all>
                <xsd:element ref="ns2:CategoryDescription" minOccurs="0"/>
                <xsd:element ref="ns1:_ip_UnifiedCompliancePolicyProperties" minOccurs="0"/>
                <xsd:element ref="ns3:SharedWithUsers" minOccurs="0"/>
                <xsd:element ref="ns3:SharedWithDetails" minOccurs="0"/>
                <xsd:element ref="ns4:MediaServiceMetadata" minOccurs="0"/>
                <xsd:element ref="ns4:MediaServiceFastMetadata" minOccurs="0"/>
                <xsd:element ref="ns1:_ip_UnifiedCompliancePolicyUIAction"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_x0023_" minOccurs="0"/>
                <xsd:element ref="ns4:Status"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 nillable="true" ma:displayName="Unified Compliance Policy Properties" ma:description="" ma:hidden="true" ma:internalName="_ip_UnifiedCompliancePolicyProperties">
      <xsd:simpleType>
        <xsd:restriction base="dms:Note"/>
      </xsd:simpleType>
    </xsd:element>
    <xsd:element name="_ip_UnifiedCompliancePolicyUIAction" ma:index="10"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2" nillable="true" ma:displayName="Description" ma:internalName="CategoryDescrip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3be6f00-a95f-4b17-8a09-ddff224f7aa7" elementFormDefault="qualified">
    <xsd:import namespace="http://schemas.microsoft.com/office/2006/documentManagement/types"/>
    <xsd:import namespace="http://schemas.microsoft.com/office/infopath/2007/PartnerControls"/>
    <xsd:element name="SharedWithUsers" ma:index="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7"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8aad867-bc50-4dd9-bf65-adf0a7249bb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AutoTags" ma:index="12" nillable="true" ma:displayName="MediaServiceAutoTags" ma:description="" ma:internalName="MediaServiceAutoTags" ma:readOnly="true">
      <xsd:simpleType>
        <xsd:restriction base="dms:Text"/>
      </xsd:simpleType>
    </xsd:element>
    <xsd:element name="MediaServiceLocation" ma:index="13" nillable="true" ma:displayName="MediaServiceLocation" ma:descrip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_x0023_" ma:index="21" nillable="true" ma:displayName="#" ma:format="Dropdown" ma:internalName="_x0023_" ma:percentage="FALSE">
      <xsd:simpleType>
        <xsd:restriction base="dms:Number"/>
      </xsd:simpleType>
    </xsd:element>
    <xsd:element name="Status" ma:index="22" nillable="true" ma:displayName="Status" ma:format="Dropdown" ma:internalName="Status">
      <xsd:simpleType>
        <xsd:union memberTypes="dms:Text">
          <xsd:simpleType>
            <xsd:restriction base="dms:Choice">
              <xsd:enumeration value="Keep"/>
              <xsd:enumeration value="New"/>
              <xsd:enumeration value="Pending"/>
              <xsd:enumeration value="Delete"/>
            </xsd:restriction>
          </xsd:simpleType>
        </xsd:union>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element name="MediaLengthInSeconds" ma:index="25"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7EA273-511E-40E5-B61D-5E31B55094E9}">
  <ds:schemaRefs>
    <ds:schemaRef ds:uri="Microsoft.SharePoint.Taxonomy.ContentTypeSync"/>
  </ds:schemaRefs>
</ds:datastoreItem>
</file>

<file path=customXml/itemProps2.xml><?xml version="1.0" encoding="utf-8"?>
<ds:datastoreItem xmlns:ds="http://schemas.openxmlformats.org/officeDocument/2006/customXml" ds:itemID="{A889FB0B-281D-4C1E-AAE9-2EE8FB779AFB}">
  <ds:schemaRefs>
    <ds:schemaRef ds:uri="http://schemas.microsoft.com/sharepoint/v3/contenttype/forms"/>
  </ds:schemaRefs>
</ds:datastoreItem>
</file>

<file path=customXml/itemProps3.xml><?xml version="1.0" encoding="utf-8"?>
<ds:datastoreItem xmlns:ds="http://schemas.openxmlformats.org/officeDocument/2006/customXml" ds:itemID="{FF35918B-C00F-4351-B7CA-ECE1D702019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48aad867-bc50-4dd9-bf65-adf0a7249bb0"/>
    <ds:schemaRef ds:uri="53be6f00-a95f-4b17-8a09-ddff224f7aa7"/>
    <ds:schemaRef ds:uri="http://schemas.microsoft.com/sharepoint/v3"/>
    <ds:schemaRef ds:uri="http://schemas.microsoft.com/sharepoint.v3"/>
    <ds:schemaRef ds:uri="http://www.w3.org/XML/1998/namespace"/>
    <ds:schemaRef ds:uri="http://purl.org/dc/dcmitype/"/>
  </ds:schemaRefs>
</ds:datastoreItem>
</file>

<file path=customXml/itemProps4.xml><?xml version="1.0" encoding="utf-8"?>
<ds:datastoreItem xmlns:ds="http://schemas.openxmlformats.org/officeDocument/2006/customXml" ds:itemID="{282821CB-DC73-461D-B192-7ED9A9E151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3"/>
    <ds:schemaRef ds:uri="53be6f00-a95f-4b17-8a09-ddff224f7aa7"/>
    <ds:schemaRef ds:uri="48aad867-bc50-4dd9-bf65-adf0a7249b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Full Sheet</vt:lpstr>
      <vt:lpstr>PIZZA COST ANALYSIS</vt:lpstr>
    </vt:vector>
  </TitlesOfParts>
  <Manager/>
  <Company>General Mills,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Mingee</dc:creator>
  <cp:keywords/>
  <dc:description/>
  <cp:lastModifiedBy>Kassia Kubicki - Robert Half</cp:lastModifiedBy>
  <cp:revision/>
  <dcterms:created xsi:type="dcterms:W3CDTF">2012-11-06T21:26:26Z</dcterms:created>
  <dcterms:modified xsi:type="dcterms:W3CDTF">2022-02-02T21:39:41Z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TOOL - GMI OPERATOR PIZZA COST ANALYSIS.xlsx</vt:lpwstr>
  </property>
  <property fmtid="{D5CDD505-2E9C-101B-9397-08002B2CF9AE}" pid="3" name="ContentTypeId">
    <vt:lpwstr>0x010100EC09EF549EB930498893E99609DFAFEE</vt:lpwstr>
  </property>
  <property fmtid="{D5CDD505-2E9C-101B-9397-08002B2CF9AE}" pid="4" name="CustomUiType">
    <vt:lpwstr>2</vt:lpwstr>
  </property>
</Properties>
</file>